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76" yWindow="204" windowWidth="22800" windowHeight="10632"/>
  </bookViews>
  <sheets>
    <sheet name="Aruba无线网络基础优化项CheckList" sheetId="2" r:id="rId1"/>
    <sheet name="Graph Data" sheetId="3" state="hidden" r:id="rId2"/>
    <sheet name="Aruba无线网络高级优化项CheckList" sheetId="4" r:id="rId3"/>
  </sheets>
  <definedNames>
    <definedName name="_xlnm.Print_Area" localSheetId="0">Aruba无线网络基础优化项CheckList!$A$1:$F$66</definedName>
  </definedNames>
  <calcPr calcId="145621"/>
</workbook>
</file>

<file path=xl/calcChain.xml><?xml version="1.0" encoding="utf-8"?>
<calcChain xmlns="http://schemas.openxmlformats.org/spreadsheetml/2006/main">
  <c r="B49" i="4" l="1"/>
  <c r="B48" i="4"/>
  <c r="B38" i="4"/>
  <c r="B37" i="4"/>
  <c r="B36" i="4"/>
  <c r="B13" i="4"/>
  <c r="B12" i="4"/>
  <c r="B7" i="4"/>
  <c r="B6" i="4"/>
  <c r="B54" i="2" l="1"/>
  <c r="B53" i="2"/>
  <c r="B8" i="2" l="1"/>
  <c r="B7" i="2"/>
  <c r="B6" i="2"/>
  <c r="B48" i="2"/>
  <c r="B47" i="2"/>
  <c r="B30" i="2"/>
  <c r="B29" i="2"/>
  <c r="B28" i="2"/>
  <c r="B3" i="3"/>
  <c r="B6" i="3"/>
  <c r="B5" i="3"/>
  <c r="B4" i="3"/>
  <c r="E4" i="3" l="1"/>
  <c r="E5" i="3"/>
  <c r="C3" i="3"/>
  <c r="D3" i="3"/>
  <c r="D4" i="3"/>
  <c r="F3" i="3"/>
  <c r="C5" i="3"/>
  <c r="C6" i="3"/>
  <c r="E6" i="3"/>
  <c r="E3" i="3"/>
  <c r="C4" i="3"/>
  <c r="F4" i="3"/>
  <c r="D5" i="3"/>
  <c r="F5" i="3"/>
  <c r="D6" i="3"/>
  <c r="F6" i="3"/>
</calcChain>
</file>

<file path=xl/sharedStrings.xml><?xml version="1.0" encoding="utf-8"?>
<sst xmlns="http://schemas.openxmlformats.org/spreadsheetml/2006/main" count="113" uniqueCount="98">
  <si>
    <t>Product Support</t>
  </si>
  <si>
    <t>Nice To Have</t>
  </si>
  <si>
    <t>Must Have</t>
  </si>
  <si>
    <t>Want to Have</t>
  </si>
  <si>
    <t>Not Needed</t>
  </si>
  <si>
    <t>Total</t>
  </si>
  <si>
    <t>Support</t>
  </si>
  <si>
    <t>Full</t>
  </si>
  <si>
    <t>Partial</t>
  </si>
  <si>
    <t>Future</t>
  </si>
  <si>
    <t>None</t>
  </si>
  <si>
    <t>Combined</t>
  </si>
  <si>
    <t>是否优化</t>
  </si>
  <si>
    <t xml:space="preserve">  1 = 优化了</t>
  </si>
  <si>
    <t xml:space="preserve">  0 = 没有优化</t>
  </si>
  <si>
    <t>如果周边存在雷达信号，强烈建议5G频段下移除DFS信道（52,56,60,64 在中国属于DFS）</t>
  </si>
  <si>
    <t xml:space="preserve"> 应用层面的优化项</t>
  </si>
  <si>
    <t>射频层面的优化项</t>
  </si>
  <si>
    <t>强烈建议AP和无线终端的DHCP Server由外置的第三方系统提供，我们的控制器不提供任何DHCP服务</t>
  </si>
  <si>
    <t>如果使用室外型AP270/370/365系列部署在室内环境使用时，请将该类型的AP的安装模式设置为indoor，增加5G可用信道资源数到13个 36-64,149-165
（默认在Country Code=CN中国时,室外型AP的5G可用信道资源默认为149-165 =5个）</t>
  </si>
  <si>
    <t>安全层面的优化项</t>
  </si>
  <si>
    <t>架构层面的优化项</t>
  </si>
  <si>
    <t>基于AOS部署的无线网络基本优化项检测表CheckList（在任何场景下，建议对以下选项进行全面优化）</t>
  </si>
  <si>
    <t>基于AOS部署的无线网络高级优化项检测表CheckList（在特定场景下，建议对以下选项进行选择优化）</t>
  </si>
  <si>
    <r>
      <rPr>
        <b/>
        <i/>
        <sz val="12"/>
        <rFont val="Arial Narrow"/>
        <family val="2"/>
      </rPr>
      <t xml:space="preserve">如果没有VoIP的应用场景： </t>
    </r>
    <r>
      <rPr>
        <sz val="12"/>
        <rFont val="Arial Narrow"/>
        <family val="2"/>
      </rPr>
      <t xml:space="preserve">
关闭下面的防火墙设置
firewall disable-stateful-sip-processing
firewall disable-stateful-sips-processing
firewall disable-stateful-sccp-processing
firewall disable-stateful-h323-processing
firewall disable-stateful-ua-processing
firewall disable-stateful-vocera-processing
</t>
    </r>
  </si>
  <si>
    <r>
      <t>如果无线用户的IP地址是DHCP分配的，且是单台控制器或者双机主备模式下，建议开启enforce dhcp功能</t>
    </r>
    <r>
      <rPr>
        <b/>
        <sz val="12"/>
        <color rgb="FFFF0000"/>
        <rFont val="Arial Narrow"/>
        <family val="2"/>
      </rPr>
      <t>（阻止用户私设静态IP地址和后台的dns，dhcp，radius等服务器的IP地址冲突，导致无线用户无法访问上述业务的故障）</t>
    </r>
    <r>
      <rPr>
        <sz val="12"/>
        <rFont val="Arial Narrow"/>
        <family val="2"/>
      </rPr>
      <t xml:space="preserve">：
aaa profile &lt;profile-name&gt;
 enforce-dhcp
</t>
    </r>
    <r>
      <rPr>
        <b/>
        <sz val="12"/>
        <color rgb="FFFF0000"/>
        <rFont val="Arial Narrow"/>
        <family val="2"/>
      </rPr>
      <t>注意：如果是多个控制器的master-local架构场景，用户存在跨控制器的漫游时，不建议开启该功能（该功能和validuser 功能是互补的，可以二选一进行部署，阻止用户私设IP）</t>
    </r>
  </si>
  <si>
    <t>中/高密场景
定义</t>
  </si>
  <si>
    <r>
      <rPr>
        <b/>
        <i/>
        <sz val="12"/>
        <rFont val="Arial Narrow"/>
        <family val="2"/>
      </rPr>
      <t>中/高密度场景：</t>
    </r>
    <r>
      <rPr>
        <sz val="12"/>
        <rFont val="Arial Narrow"/>
        <family val="2"/>
      </rPr>
      <t xml:space="preserve">
rf arm-profile（11a/g）下， aggressive-scan 关闭 
（for cli only，关闭AP的激进性扫描模式，减少AP的开销，默认是开启的）</t>
    </r>
  </si>
  <si>
    <r>
      <rPr>
        <b/>
        <i/>
        <sz val="12"/>
        <rFont val="Arial Narrow"/>
        <family val="2"/>
      </rPr>
      <t>中/高密度场景：</t>
    </r>
    <r>
      <rPr>
        <sz val="12"/>
        <rFont val="Arial Narrow"/>
        <family val="2"/>
      </rPr>
      <t xml:space="preserve">
rf arm-profile（11a/g）下， ota-updates  关闭 
 (for cli only，关闭AP间空中更新报文的传输，基于管理帧的，减少空口开销，默认是开启的）</t>
    </r>
  </si>
  <si>
    <r>
      <rPr>
        <b/>
        <i/>
        <sz val="12"/>
        <rFont val="Arial Narrow"/>
        <family val="2"/>
      </rPr>
      <t>中/高密度场景：</t>
    </r>
    <r>
      <rPr>
        <sz val="12"/>
        <rFont val="Arial Narrow"/>
        <family val="2"/>
      </rPr>
      <t xml:space="preserve">
rf arm-profile（11a/g）下，cm-sticky-snr         设置为25
（for cli only，AP感知到无线终端的SNR值低于25时，触发导引机制，将该终端导引到最佳AP上，值越大的话，越频繁触发持续导引到最佳AP，      提升终端的导引切换效率，默认值=18，需要根据不同实际场景下进行适值调优。）</t>
    </r>
  </si>
  <si>
    <r>
      <rPr>
        <b/>
        <i/>
        <sz val="12"/>
        <rFont val="Arial Narrow"/>
        <family val="2"/>
      </rPr>
      <t>中/高密度场景：</t>
    </r>
    <r>
      <rPr>
        <sz val="12"/>
        <rFont val="Arial Narrow"/>
        <family val="2"/>
      </rPr>
      <t xml:space="preserve">
rf arm-profile（11a/g）下，cm-lb-client-thresh  设置60 
（for cli only，当前AP单个Radio上关联的无线终端数超过60个，才会触发AP间的负载均衡，值越小的话，越容易启用负载，中高密度下建议60-80。默认值=30）</t>
    </r>
  </si>
  <si>
    <r>
      <t xml:space="preserve">所谓无线网络中/高密度场景,是指在单一物理空间内的无线用户数量与网络流量都远超过普通无线网络设计的预期，即在单个RF冲突域里有500个或以上的无线客户端，通常可达1000-2000. 
每个cell微蜂窝（即单个radio）需要提供至少40-60个以上的终端接入(40个以上是中等密度，60个以上是高密度）。
</t>
    </r>
    <r>
      <rPr>
        <b/>
        <sz val="12"/>
        <color rgb="FFFF0000"/>
        <rFont val="Arial Narrow"/>
        <family val="2"/>
      </rPr>
      <t>主要场景：大型会议室，演讲厅和礼堂，会议中心会议厅，酒店宴会厅，室内和室外体育馆，运动场和球场，剧场和竞技场，赌场，公共交通的等候大厅，客机和邮轮，宗教活动场所，金融交易大厅等</t>
    </r>
  </si>
  <si>
    <r>
      <t>针对Aruba Mobility Master Virtual Appliance的虚拟机安装，请按照官方安装向导的要求，对虚拟机硬件资源进行优化，针对不同型号平台的硬件资源相关优化项如下：
如果不知道自己的VMM平台型号，请使用show inventory 进行查看。对于当前系统的磁盘空间资源查看命令是 show storage，</t>
    </r>
    <r>
      <rPr>
        <b/>
        <sz val="12"/>
        <color rgb="FFFF0000"/>
        <rFont val="Arial Narrow"/>
        <family val="2"/>
      </rPr>
      <t>关注 /dev/sdb1 的size大小（即Flash/Disk的空间大小）</t>
    </r>
    <r>
      <rPr>
        <sz val="12"/>
        <rFont val="Arial Narrow"/>
        <family val="2"/>
      </rPr>
      <t xml:space="preserve">。
</t>
    </r>
    <r>
      <rPr>
        <b/>
        <sz val="12"/>
        <color rgb="FFFF0000"/>
        <rFont val="Arial Narrow"/>
        <family val="2"/>
      </rPr>
      <t>对于当前系统的虚拟CPU数和内存大小的查看命令是 show version.</t>
    </r>
    <r>
      <rPr>
        <sz val="12"/>
        <rFont val="Arial Narrow"/>
        <family val="2"/>
      </rPr>
      <t xml:space="preserve">
1）MM-VA-50    （ 3 vCPUs，  6GB Memory,     6GB Flash/Disk )
2）MM-VA-500  （ 6 vCPUs，  8GB Memory,     8GB Flash/Disk )
3）MM-VA-1K    （ 8 vCPUs，  32GB Memory,   32GB Flash/Disk )
4）MM-VA-5K    （ 10 vCPUs，64GB Memory,    64GB Flash/Disk )
5）MM-VA-10K  （ 16 vCPUs， 128GB Memory,  128GB Flash/Disk )</t>
    </r>
  </si>
  <si>
    <r>
      <t>针对Aruba Mobility Master Virtual Appliance的虚拟机安装，请按照官方安装向导的要求，对虚拟机硬件资源进行优化，针对不同型号平台的硬件资源相关优化项如下：
如果不知道自己的VMC平台型号，请使用show inventory 进行查看。对于当前系统的磁盘空间资源查命令是 show storage，</t>
    </r>
    <r>
      <rPr>
        <b/>
        <sz val="12"/>
        <color rgb="FFFF0000"/>
        <rFont val="Arial Narrow"/>
        <family val="2"/>
      </rPr>
      <t>关注 /dev/sdb1 的size大小（即Flash/Disk的空间大小）</t>
    </r>
    <r>
      <rPr>
        <sz val="12"/>
        <rFont val="Arial Narrow"/>
        <family val="2"/>
      </rPr>
      <t xml:space="preserve">。
</t>
    </r>
    <r>
      <rPr>
        <b/>
        <sz val="12"/>
        <color rgb="FFFF0000"/>
        <rFont val="Arial Narrow"/>
        <family val="2"/>
      </rPr>
      <t>对于当前系统的虚拟CPU数和内存大小的查看命令是 show version.</t>
    </r>
    <r>
      <rPr>
        <sz val="12"/>
        <rFont val="Arial Narrow"/>
        <family val="2"/>
      </rPr>
      <t xml:space="preserve">
1）MC-VA-10   （ 4 vCPUs，  6GB Memory,     6GB Flash/Disk )
2）MC-VA-50   （ 4 vCPUs，  6GB Memory,     6GB Flash/Disk )
3）MC-VA-250  （ 5 vCPUs，  8GB Memory,    8GB Flash/Disk )
4）MC-VA-1K   （ 6 vCPUs，  16GB Memory,   16GB Flash/Disk )
5）MC-VA-4K   （ 12 vCPUs， 48GB Memory,   48GB Flash/Disk )
6）MC-VA-6K   （ 14 vCPUs， 64GB Memory,   64GB Flash/Disk )</t>
    </r>
  </si>
  <si>
    <r>
      <t>控制器的上联口和核心交换机互联的端口是需要使用LACP链路聚合</t>
    </r>
    <r>
      <rPr>
        <b/>
        <sz val="12"/>
        <color rgb="FFFF0000"/>
        <rFont val="Arial Narrow"/>
        <family val="2"/>
      </rPr>
      <t>（强烈建议设计和使用两条10G的链路上联核心交换机）:</t>
    </r>
    <r>
      <rPr>
        <sz val="12"/>
        <rFont val="Arial Narrow"/>
        <family val="2"/>
      </rPr>
      <t xml:space="preserve">
interface gigabitethernet 0/0/4 
    description GE0/0/4 
    trusted    
    no poe                                        
    lacp group 0 mode active 
!
interface gigabitethernet 0/0/5 
    description GE0/0/5 
    trusted  
    no poe
    lacp group 0 mode active 
!
interface port-channel 0 
    trusted 
    trusted vlan 1-4094
    switchport mode trunk
    switchport trunk allowed vlan 1,35,40,400 </t>
    </r>
  </si>
  <si>
    <r>
      <t xml:space="preserve">AP和控制器中间互联的所有有线交换机强烈建议开启Jumbo Frame：
控制器需要全局开启Jumbo Frame，并在和核心交换机的上联口上开启Jumbo Frame  （开启Jumbo 前，需要先确认和评估对OSPF路由环境的影响）
firewall jumbo mtu 9216 （控制器上开启jumbo frames）
interface gigabitethernet 0/0/0 （上联接口上也要启用）
   description "GE0/0/0"
   trusted
   trusted vlan 1-4094
   jumbo     （在AC直连AP的接口上开启jumbo frames）
   switchport access vlan 199
</t>
    </r>
    <r>
      <rPr>
        <b/>
        <sz val="12"/>
        <color rgb="FFFF0000"/>
        <rFont val="Arial Narrow"/>
        <family val="2"/>
      </rPr>
      <t>注意：Jumbo不支持VMC部署，也不支持VMM部署在Hyper-V上，当然也有一些特殊场景下是不支持，具体详情请参考合vmm/vmc的各版本userguider说明</t>
    </r>
  </si>
  <si>
    <t>AP如果采用DHCP，DNS或者静态方式发现控制器，强烈建议关闭ADP协议，可以通过show adp config 来查看当前配置状态：
no adp discovery 
no adp igmp-join</t>
  </si>
  <si>
    <t>如果控制器上没有vlan 1的使用，请删除vlan1的默认IP以及关闭vlan1：
interface vlan 1
   shutdown</t>
  </si>
  <si>
    <t>强烈建议设计和使用的无线用户VLAN子网是单独的，不要和有线用户混合在一个VLAN子网中使用，避免有线网络的大量广播和组播流量影响到无线用户VLAN。</t>
  </si>
  <si>
    <t>对于2.4G的频宽，任何场景下，都是20Mhz，高密度场景下也可以选择性地将部分AP的2.4G radio关闭或者变成AM/SM模式或者全部禁用，减少同频和邻频的干扰
rf dot11g-radio-profile default 
    mode am-mode / no radio-enable</t>
  </si>
  <si>
    <r>
      <t xml:space="preserve">在中国，强烈禁止非中国regulatory-domain-profile的其他信道使用或将regulatory-domain-profile 中的country code更改为其他国家。
</t>
    </r>
    <r>
      <rPr>
        <b/>
        <sz val="12"/>
        <color rgb="FFFF0000"/>
        <rFont val="Arial Narrow"/>
        <family val="2"/>
      </rPr>
      <t>注意：如果因为当前DRT的版本老旧问题，导致部分型号的AP需要使用其他国家code，请将非中国regulatory-domain-profile允许的信道删除</t>
    </r>
  </si>
  <si>
    <r>
      <t xml:space="preserve">控制器当前运行版本是否是Aruba 原厂推荐的最佳版本,如果不是，请尽快升级到厂商SE推荐的最佳版本（升级后强烈建议采用write erase all方法清空所有的配置和内置数据库内容，并重新初始化来部署一遍。
</t>
    </r>
    <r>
      <rPr>
        <b/>
        <sz val="12"/>
        <color rgb="FFFF0000"/>
        <rFont val="Arial Narrow"/>
        <family val="2"/>
      </rPr>
      <t>注意点：控制器的两个分区的image最佳部署方式：全都是版本6.x，或者全都是版本8.x
不建议一个分区是6.x版本，另外一个分区是8.x版本）</t>
    </r>
  </si>
  <si>
    <r>
      <t xml:space="preserve">合理规划设计较少广播的SSID数量，即是减少空口资源的消耗（通过role-based or vlan-based 结合ClearPass来设计）
Aruba建议尽量精简SSID数量，以减少Beacon、Probe response数量，适当的选择在2.4GHz和5GHz上广播信号。
</t>
    </r>
    <r>
      <rPr>
        <b/>
        <sz val="12"/>
        <color rgb="FFFF0000"/>
        <rFont val="Arial Narrow"/>
        <family val="2"/>
      </rPr>
      <t>注意点：在Aruba无线覆盖的区域内，尽量避免其他厂商的AP无用的信号广播，如果现场扫描的信号较强且并不是客户使用的，请找出并关闭该第三方的无线信号广播。</t>
    </r>
    <r>
      <rPr>
        <sz val="12"/>
        <rFont val="Arial Narrow"/>
        <family val="2"/>
      </rPr>
      <t xml:space="preserve">
</t>
    </r>
  </si>
  <si>
    <t>rf dot11a/g radio profile下，开启Advertise 802.11d/h
802.11h涉及两种技术，一种是动态频率选择（DFS），它用于检测在一个信道上有其他信号出现，当这样的信号被检测到时，就会自动将网络转移到另一个信道。
另一种技术是传输功率控制（TPC），它主要是减少网络传输的无线频率输出功率，使系统间干扰最小，而且还可以达到更好的网络性能。
rf dot11a/g-radio-profile xxx 
     dot11h</t>
  </si>
  <si>
    <t>rf dot11a/g radio profile下,设置ARM/WIDS Override 为Dynamic
动态调整arm和wids的进程调度，提升AP的处理效率
rf dot11a/g-radio-profile xxx 
     disable-arm-wids-functions dynamic</t>
  </si>
  <si>
    <r>
      <t xml:space="preserve">rf arm-profile（11a/g）下，80MHz support 和160MHz-support 全部关闭
rf arm-profile xx
    no 160MHz-support 
    no  80MHz-support 
</t>
    </r>
    <r>
      <rPr>
        <b/>
        <sz val="12"/>
        <color rgb="FFFF0000"/>
        <rFont val="Arial Narrow"/>
        <family val="2"/>
      </rPr>
      <t>注意：如果是基于MM+MD的AOS8.x架构下，该配置会进入到rf dot11a/g radio profile 下调整 频宽。
如果是基于standalone 的AOS8.x架构或者AOS6.x的架构下，仍然使用rf arm-profile（11a/g）下调整频宽</t>
    </r>
  </si>
  <si>
    <r>
      <t>设置validuser策略acl，定义可以加入user-table的地址白名单范围（</t>
    </r>
    <r>
      <rPr>
        <b/>
        <sz val="12"/>
        <color rgb="FFFF0000"/>
        <rFont val="Arial Narrow"/>
        <family val="2"/>
      </rPr>
      <t>阻止用户私设静态IP和后台的dns，dhcp，radius等应用服务器的IP地址冲突，导致无线用户无法访问上述业务的故障</t>
    </r>
    <r>
      <rPr>
        <sz val="12"/>
        <rFont val="Arial Narrow"/>
        <family val="2"/>
      </rPr>
      <t xml:space="preserve">）：
netdestination6 ipv6-reserved-range    
    invert
    network 2000::/3 
ip access-list session validuser  （系统默认的）
  network 127.0.0.0 255.0.0.0 any any deny    
  network 169.254.0.0 255.255.0.0 any any deny  
  network 224.0.0.0 240.0.0.0 any any deny 
  host 255.255.255.255 any any deny 
  network 240.0.0.0 240.0.0.0 any any deny 
  alias user-net any any permit                
  any any any deny                             
  ipv6 host fe80::  any any deny 
  ipv6 network fc00::/7  any any permit    
  ipv6 network fe80::/64  any any permit  
  ipv6 alias ipv6-reserved-range any any deny   
  ipv6 alias user-net-ipv6 any any   permit    
  ipv6 any any any deny             
</t>
    </r>
    <r>
      <rPr>
        <b/>
        <sz val="12"/>
        <color rgb="FFFF0000"/>
        <rFont val="Arial Narrow"/>
        <family val="2"/>
      </rPr>
      <t xml:space="preserve">注意：必须提醒客户，如果客户环境有新增的用户VLAN子网出现，需要及时更新 user-net中的白名单子网池 。 </t>
    </r>
    <r>
      <rPr>
        <sz val="12"/>
        <color rgb="FFFF0000"/>
        <rFont val="Arial Narrow"/>
        <family val="2"/>
      </rPr>
      <t xml:space="preserve">            </t>
    </r>
  </si>
  <si>
    <r>
      <t xml:space="preserve">我们不希望无线用户可以直接访问控制器的管理界面，在指定认证后的用户角色中调用下面的策略xx-controller-if-acl:
netdestination v4-controller-interfaces/v6-controller-interfaces (定义控制器所用的管理IP的别名）
      host  xxx
      network xxx
ip access-list session ipv4-controller-if-acl   
            user alias v4-controller-interfaces any deny   position 1
ip access-list session ipv6-controller-if-acl  
     ipv6 user alias v6-controller-interfaces any deny  position 1
user-role &lt;wireless user role name for IPv4&amp;IPv6&gt;
    access-list session ipv4-controller-if-acl     position 3
    access-list session ipv6-controller-if-acl     position 4
    access-list session allowall                       position 5
    access-list session v6-allowall                  position 6
</t>
    </r>
    <r>
      <rPr>
        <b/>
        <sz val="12"/>
        <color rgb="FFFF0000"/>
        <rFont val="Arial Narrow"/>
        <family val="2"/>
      </rPr>
      <t>注意：必须是认证后的无线用户role以及默认的authenticanted role，针对Portal认证前的用户角色谨慎使用</t>
    </r>
  </si>
  <si>
    <r>
      <rPr>
        <b/>
        <i/>
        <sz val="12"/>
        <rFont val="Arial Narrow"/>
        <family val="2"/>
      </rPr>
      <t>针对IPv4和IPv6的双栈或者纯IPv6网络场景：</t>
    </r>
    <r>
      <rPr>
        <sz val="12"/>
        <rFont val="Arial Narrow"/>
        <family val="2"/>
      </rPr>
      <t xml:space="preserve">
强烈建议采用2层透传的部署模式（即用户的网关和DHCP 服务全部由前端的核心交换机或者路由器提供），建议采用少于5000个IP地址的VLAN ID号子网和多个VLAN ID Pool的设计，Aruba系统从AOS6.2开始默认就支持了基于vlan pool的IPv6 RA组播转单播功能</t>
    </r>
    <r>
      <rPr>
        <b/>
        <sz val="12"/>
        <color rgb="FFFF0000"/>
        <rFont val="Arial Narrow"/>
        <family val="2"/>
      </rPr>
      <t>（同时也要结合过滤多余的广播和组播的优化设置）</t>
    </r>
    <r>
      <rPr>
        <sz val="12"/>
        <rFont val="Arial Narrow"/>
        <family val="2"/>
      </rPr>
      <t xml:space="preserve">。
</t>
    </r>
    <r>
      <rPr>
        <b/>
        <sz val="12"/>
        <color rgb="FFFF0000"/>
        <rFont val="Arial Narrow"/>
        <family val="2"/>
      </rPr>
      <t>注意：在该模式下，不能够同时开启基于role的 vlan id mapping功能</t>
    </r>
  </si>
  <si>
    <r>
      <rPr>
        <b/>
        <i/>
        <sz val="12"/>
        <rFont val="Arial Narrow"/>
        <family val="2"/>
      </rPr>
      <t>需要阻止想哭病毒的场景：</t>
    </r>
    <r>
      <rPr>
        <sz val="12"/>
        <rFont val="Arial Narrow"/>
        <family val="2"/>
      </rPr>
      <t xml:space="preserve">
ip access-list session deny-cry-antivirus 
    any any tcp 135 deny          position 1
    any any tcp 137 139 deny   position 2                    
    any any tcp 445 deny         position 3 
    any any udp 135 deny       position 4
    any any udp 137 139 deny  position 5
    any any udp 445 deny        position 6
user-role &lt;wireless user role name for security&gt;
    access-list session deny-cry-antivirus  position 3
    access-list session allowall  position 4</t>
    </r>
  </si>
  <si>
    <t>基于普通密度场景下802.11ac能力的AP设计规则，建议 AP间距约15米（即每隔15米放置一颗AP），每颗AP的关联用户数建议40-60人，如果客户端的密度高于这个，AP应该部署的更密集</t>
  </si>
  <si>
    <t>普通场景
定义</t>
  </si>
  <si>
    <t xml:space="preserve">集群架构下的每台控制器的初始化国家代码、时区和时间需要同步，当前的时间是否一致，强烈建议设置NTP Server：
ntp server x.x.x.x   </t>
  </si>
  <si>
    <r>
      <rPr>
        <b/>
        <i/>
        <sz val="12"/>
        <rFont val="Arial Narrow"/>
        <family val="2"/>
      </rPr>
      <t>中/高密度场景：</t>
    </r>
    <r>
      <rPr>
        <sz val="12"/>
        <rFont val="Arial Narrow"/>
        <family val="2"/>
      </rPr>
      <t xml:space="preserve">
rf arm-profile（11a/g）下， scan-interval 设置30 
（for cli only，设置AP到其他信道扫描的间隔，AP上线时默认是10s，等AP找到自己的最佳信道后，建议设置30s为最佳）</t>
    </r>
  </si>
  <si>
    <r>
      <rPr>
        <b/>
        <i/>
        <sz val="12"/>
        <rFont val="Arial Narrow"/>
        <family val="2"/>
      </rPr>
      <t>没有以下协议的使用场景：</t>
    </r>
    <r>
      <rPr>
        <sz val="12"/>
        <rFont val="Arial Narrow"/>
        <family val="2"/>
      </rPr>
      <t xml:space="preserve">
针对认证后的用户角色的策略，减少不常用的协议开销。
ip access-list session deny_mDNS_acl
    any any udp 5353 deny position 1
ip access-list session deny_SSDP_and_UPnP_acl
   any host 239.255.255.250 any deny position 1
   any host 239.255.255.253 any deny position 2
ip access-list session deny_netbios_acl
   any any udp 137 deny position 1
   any any udp 138 deny position 2
user-role &lt;wireless user role name&gt;
access-list session deny_mDNS_acl position 3
access-list session deny_SSDP_and_UPnP_acl position 4
access-list session deny_netbios_acl position 5
access-list session allowall position 6
</t>
    </r>
    <r>
      <rPr>
        <b/>
        <sz val="12"/>
        <color rgb="FFFF0000"/>
        <rFont val="Arial Narrow"/>
        <family val="2"/>
      </rPr>
      <t>注意：该优化前，需要确认用户场景下是否有该部分协议的应用，如果有请谨慎设置</t>
    </r>
  </si>
  <si>
    <r>
      <rPr>
        <b/>
        <i/>
        <sz val="12"/>
        <rFont val="Arial Narrow"/>
        <family val="2"/>
      </rPr>
      <t>具有使用组播应用的场景：</t>
    </r>
    <r>
      <rPr>
        <sz val="12"/>
        <rFont val="Arial Narrow"/>
        <family val="2"/>
      </rPr>
      <t xml:space="preserve">
Enable Airgroup 启用， 如果需要有MDNS、DLNA或者其他零配置组播服务时，
前面配置了丢弃未知的广播和组播优化以后，除了ARP和DHCP被转成单播包外，其他的未知的广播包和组播包将会被丢弃。
然而，在园区网络当中，有一些组播应用比如DLNA、MDNS等需求，Aruba提供AirGroup功能保证这些应用的可用以及提升整体网络性能。</t>
    </r>
  </si>
  <si>
    <r>
      <rPr>
        <b/>
        <i/>
        <sz val="12"/>
        <rFont val="Arial Narrow"/>
        <family val="2"/>
      </rPr>
      <t>具有公网IP设置在控制器上的场景：</t>
    </r>
    <r>
      <rPr>
        <sz val="12"/>
        <rFont val="Arial Narrow"/>
        <family val="2"/>
      </rPr>
      <t xml:space="preserve">
如果必须要使用公网IP直接部署在控制器的接口上时，请配置好相关的上联端口的安全ACL策略：
netdestination  xxx
  host/network  xxx 
interface gigabitethernet 0/0/5
    trusted
    trusted vlan 1-4094
    ip access-group session "uplink-acl"
ip access-list session uplink-acl
    any                           alias ac-interface svc-dhcp permit   position 1
    alias  ap-net              alias ac-interface any permit    position 2
    alias ac-interface       alias ac-interface any permit   position 3
    alias airwave             alias ac-interface any permit   position 4
    alias clearpass          alias ac-interface any permit   position 5
    alias vpn-proxy          alias ac-interface any deny   position 6
    alias vpn                   alias ac-interface any permit   position 7
    alias ac-uplink-net     alias ac-interface any permit    position 8
    alias mgmt-net         alias  ac-interface any permit    position 9
    any                         alias ac-interface udp 4500 permit   position 10
    any                         alias ac-interface any deny    position 11
    any                         any any permit     position 12
    ipv6    any  alias ac-v6-interface any deny    position 13
    ipv6    any any icmpv6 ml-rtr-adv deny    position 14
    ipv6    any any icmpv6 rtr-adv deny    position 15
    ipv6    any any any permit                  position 16</t>
    </r>
  </si>
  <si>
    <r>
      <t xml:space="preserve">强烈建议配置一套基本的安全策略basic-acl，被每个认证后的用户角色中调用，尤其是常用的authenticated role（默认是没有任何安全策略控制的）：
ip access-list session  ipv4-basic-acl 
     user any udp 68    deny    position 1             （阻止无线用户私设IPv4的dhcp server)
     any any svc-dhcp permit   position 2               (始终允许dhcp 服务访问）
     any any svc-dns   permit   position 3               (始终允许dns服务访问）
     any any svc-icmp  permit  position 4              (始终允许ping服务访问）
ip access-list session ra-guard 
    ipv6 user any icmpv6 rtr-adv deny   position 1      （阻止无线用户私自发布IPv6 RA路由宣告)
ip access-list session ipv6-basic-acl
    ipv6 user any udp 546          deny     position 1   （阻止无线用户私设IPv6的dhcp server)
    ipv6 any any svc-v6-dhcp   permit     position 2
    ipv6 any any svc-dns          permit     position 3
    ipv6 any any svc-v6-icmp    permit    position 4
user-role &lt;wireless user role name or authenticated for IPv4 &amp; IPv6&gt;
    access-list session  ipv4-basic-acl        position 3
    access-list session  ra-guard                position 4
    access-list session  ipv6-basic-acl        position 5
    access-list session allowall                   position 6
    access-list session v6-allowall              position 7
</t>
    </r>
    <r>
      <rPr>
        <b/>
        <sz val="12"/>
        <color rgb="FFFF0000"/>
        <rFont val="Arial Narrow"/>
        <family val="2"/>
      </rPr>
      <t>注意点：一定要注意策略的调用顺序，按照从上到下优先匹配原则.</t>
    </r>
    <r>
      <rPr>
        <sz val="12"/>
        <rFont val="Arial Narrow"/>
        <family val="2"/>
      </rPr>
      <t xml:space="preserve">
</t>
    </r>
  </si>
  <si>
    <r>
      <rPr>
        <b/>
        <i/>
        <sz val="12"/>
        <rFont val="Arial Narrow"/>
        <family val="2"/>
      </rPr>
      <t>中/高密度场景（尤其是希望提升漫游切换效果的场景且终端都是mac os和ios的）：</t>
    </r>
    <r>
      <rPr>
        <sz val="12"/>
        <rFont val="Arial Narrow"/>
        <family val="2"/>
      </rPr>
      <t xml:space="preserve">
可以考虑开启802.11r 和802.11k，默认系统是开启802.11v的。 如果开启802.11r的话（大多说的安卓，macos，ios和window 10系统支持），一些老的802.11n的设备例如手持扫描仪，打印机等会出现关联问题。
802.11k开启的同时，也同时需要设置 bcn-measurement-mode  for beacon reports set to </t>
    </r>
    <r>
      <rPr>
        <b/>
        <sz val="12"/>
        <color rgb="FFFF0000"/>
        <rFont val="Arial Narrow"/>
        <family val="2"/>
      </rPr>
      <t>active channel report</t>
    </r>
    <r>
      <rPr>
        <sz val="12"/>
        <rFont val="Arial Narrow"/>
        <family val="2"/>
      </rPr>
      <t xml:space="preserve"> and </t>
    </r>
    <r>
      <rPr>
        <b/>
        <sz val="12"/>
        <color rgb="FFFF0000"/>
        <rFont val="Arial Narrow"/>
        <family val="2"/>
      </rPr>
      <t xml:space="preserve">Quiet IE element from RRM-IE-Profile should be disabled
wlan rrm-ie-profile   xx-rrm-ie-profile
     no quiet-ie
wlan dot11k-profile   xxx
     dot11k-enable 
     bcn-measurement-mode 
           active-all-ch              Active Mode - All Channels
           active-ch-rpt             Active Mode - Channel Report  （推荐模式）
           beacon-table            Beacon Table Mode (Default)
           passive                    Passive Mode
     rrm-ie-profile xx-rrm-ie-profile
注意点：开启802.11K时，有些场景会出现部分无线终端（笔记本，安卓手机等）由于无线网卡驱动老旧问题，无法关联到Aruba的无线网络上，请谨慎使用。
解决办法：升级无线终端的无线网卡驱动，或者是暂时关闭11k协议或者设置bcn-measurement-mode =beacon-table 来规避
</t>
    </r>
    <r>
      <rPr>
        <sz val="12"/>
        <rFont val="Arial Narrow"/>
        <family val="2"/>
      </rPr>
      <t xml:space="preserve">
</t>
    </r>
  </si>
  <si>
    <r>
      <t xml:space="preserve">中/高密度场景：
</t>
    </r>
    <r>
      <rPr>
        <sz val="12"/>
        <rFont val="Arial Narrow"/>
        <family val="2"/>
      </rPr>
      <t>SSID profile下,开启 qbss-load-enable， 
wlan ssid-profile default
        qbss-load-enable
对于支持QBSS能力的终端，可以自己选择最佳的AP关联. Enables the AP to advertise the QBSS load element, which includes: 
A-Station count: The total number of stations associated to the QBSS. 
B- Channel utilization: The percentage of time the channel is sensed to be busy. 
C- Available capacity: The remaining amount of medium time (measured as number of 32us/s) available for a station.
A QBSS-enabled device uses these parameters to choose the best AP.</t>
    </r>
  </si>
  <si>
    <r>
      <rPr>
        <b/>
        <i/>
        <sz val="12"/>
        <rFont val="Arial Narrow"/>
        <family val="2"/>
      </rPr>
      <t>中/高密度场景：</t>
    </r>
    <r>
      <rPr>
        <sz val="12"/>
        <rFont val="Arial Narrow"/>
        <family val="2"/>
      </rPr>
      <t xml:space="preserve">
SSID profile下的Max Associations阀值，从默认的64提升到255 ，允许最大终端关联用户数（中高密度场景下）
 Wlan ssid-profile  xxx
         max-clients 255</t>
    </r>
  </si>
  <si>
    <r>
      <rPr>
        <b/>
        <i/>
        <sz val="12"/>
        <rFont val="Arial Narrow"/>
        <family val="2"/>
      </rPr>
      <t>特定终端的应用场景：</t>
    </r>
    <r>
      <rPr>
        <sz val="12"/>
        <rFont val="Arial Narrow"/>
        <family val="2"/>
      </rPr>
      <t xml:space="preserve">
如果可能的话，采用隐藏SSID的设计 ，SSID profile下的Hide SSID和Deny_Broadcast Probes  启用  
(AP不响应终端发起的具有广播SSID的Probe request报文，无线终端第一次来到无线覆盖区域，通过广播SSID的Probe Request无法扫描到信号，必须采用手动添加无线信号的方式接入到无线网络中，不适应某些公众热点的访客环境。）
 Wlan ssid-profile  xxx
         hide-ssid
        deny-bcast      
</t>
    </r>
    <r>
      <rPr>
        <b/>
        <sz val="12"/>
        <color rgb="FFFF0000"/>
        <rFont val="Arial Narrow"/>
        <family val="2"/>
      </rPr>
      <t>注意：另外有些终端在隐藏SSID下，出现漫游无法切换问题，请使用该功能前，务必做好相关的预测试和相关的验证工作后，方可部署实施。</t>
    </r>
  </si>
  <si>
    <r>
      <rPr>
        <b/>
        <i/>
        <sz val="12"/>
        <rFont val="Arial Narrow"/>
        <family val="2"/>
      </rPr>
      <t>中/高密度场景（尤其是同频和邻频干扰严重）：</t>
    </r>
    <r>
      <rPr>
        <sz val="12"/>
        <rFont val="Arial Narrow"/>
        <family val="2"/>
      </rPr>
      <t xml:space="preserve">
rf dot11a/g radio profile下, 设置Reduce Cell Size (Rx Sensitivity)的值为 建议值(6-10) dB，可以根据实际环境来适当地调整。
降低AP的接受信号的灵敏度 6-10 dB ，Increase CCA idle frequency by filtering low-SINR PLCP preambles and data payloads.    提升同频信道复用的指数，避免空间内的同频干扰的发生。
rf dot11a/g-radio-profile xxx
    cell-size-reduction 10
</t>
    </r>
  </si>
  <si>
    <r>
      <rPr>
        <b/>
        <i/>
        <sz val="12"/>
        <rFont val="Arial Narrow"/>
        <family val="2"/>
      </rPr>
      <t>2.4G终端支持256-QAM调制的场景：</t>
    </r>
    <r>
      <rPr>
        <sz val="12"/>
        <rFont val="Arial Narrow"/>
        <family val="2"/>
      </rPr>
      <t xml:space="preserve">
rf dot11g radio profile下，Very high throughput rates enable (256-QAM) 启用
（Allow 256-QAM data rates in 2.4-GHz for compatible clients，以使支持该功能的2.4GHz终端采用更高的速率进行连接。）
rf dot11g-radio-profile xxx
    very-high-throughput-rates-enable</t>
    </r>
  </si>
  <si>
    <r>
      <rPr>
        <b/>
        <i/>
        <sz val="12"/>
        <rFont val="Arial Narrow"/>
        <family val="2"/>
      </rPr>
      <t>中/高密度场景：</t>
    </r>
    <r>
      <rPr>
        <sz val="12"/>
        <rFont val="Arial Narrow"/>
        <family val="2"/>
      </rPr>
      <t xml:space="preserve">
rf arm-profile（11a/g）下，cm-steer-timeout    设置为3 
（for cli only，AOS6.x下默认是10s，AOS8.0开始默认值就是3s.   deauth/blacklist无线终端的持续时间，值越大，越容易将终端导引到最佳AP上，但同时也会导致终端掉线几率提升，高密度场景下建议3s. ）</t>
    </r>
  </si>
  <si>
    <r>
      <t>如果有线网络</t>
    </r>
    <r>
      <rPr>
        <b/>
        <sz val="12"/>
        <color rgb="FFFF0000"/>
        <rFont val="Arial Narrow"/>
        <family val="2"/>
      </rPr>
      <t>没有使用Jumbo Frame</t>
    </r>
    <r>
      <rPr>
        <sz val="12"/>
        <rFont val="Arial Narrow"/>
        <family val="2"/>
      </rPr>
      <t>，强烈建议将AP-system-profile中的 SAP MTU</t>
    </r>
    <r>
      <rPr>
        <b/>
        <sz val="12"/>
        <color rgb="FFFF0000"/>
        <rFont val="Arial Narrow"/>
        <family val="2"/>
      </rPr>
      <t xml:space="preserve">手动指定为 1500.
</t>
    </r>
    <r>
      <rPr>
        <sz val="12"/>
        <rFont val="Arial Narrow"/>
        <family val="2"/>
      </rPr>
      <t>ap system-profile xxx
      mtu 1500</t>
    </r>
    <r>
      <rPr>
        <b/>
        <sz val="12"/>
        <color rgb="FFFF0000"/>
        <rFont val="Arial Narrow"/>
        <family val="2"/>
      </rPr>
      <t xml:space="preserve">
</t>
    </r>
  </si>
  <si>
    <t>如果有线交换机是采用802.3af PoE供电，强烈建议将AP-system-profile中的 IPM activation 启用（可以进一步设置IPM的管理选项），
可以避免部分型号AP的空间流的减少。（针对Aruba部分型号AP，当然强烈建议采用802.3at供电标准）
ap system-profile xxx
      ipm-enable</t>
  </si>
  <si>
    <t xml:space="preserve">AC旁挂核心交换机（即单臂部署模式下），强烈建议全局下关闭Spanning-Tree协议
no spanning-tree </t>
  </si>
  <si>
    <r>
      <rPr>
        <b/>
        <i/>
        <sz val="12"/>
        <rFont val="Arial Narrow"/>
        <family val="2"/>
      </rPr>
      <t>需要针对语音和视频做QoS的场景：</t>
    </r>
    <r>
      <rPr>
        <sz val="12"/>
        <rFont val="Arial Narrow"/>
        <family val="2"/>
      </rPr>
      <t xml:space="preserve">
SSID profile下,开启 WMM  （如果需要优化语音和视频流量）  +  DSCP VO/VI/BE/BK（56-voice,40-video,24-best effort,8-background） ,开启WMM优化语音和视频应用
有语音或者视频应用时，那么建议使用QoS，启用WMM。
wlan ssid-profile xxx
        wmm
        wmm-vo-dscp "56"
        wmm-vi-dscp "40"
        wmm-be-dscp "24"
        wmm-bk-dscp "8"</t>
    </r>
  </si>
  <si>
    <r>
      <rPr>
        <b/>
        <i/>
        <sz val="12"/>
        <rFont val="Arial Narrow"/>
        <family val="2"/>
      </rPr>
      <t>具有使用组播应用的场景：</t>
    </r>
    <r>
      <rPr>
        <sz val="12"/>
        <rFont val="Arial Narrow"/>
        <family val="2"/>
      </rPr>
      <t xml:space="preserve">
SSID profile下，启用BC/MC Rate Optimization， 开启动态组播速率优化，MRO会动态地检查组播成员中的最低速率，使用该最低速率传Multicast Frame.  当和DMO一起使用时，DMO的优先级更高。
wlan ssid-profile xxx
        mcast-rate-opt
        </t>
    </r>
  </si>
  <si>
    <r>
      <rPr>
        <b/>
        <i/>
        <sz val="12"/>
        <rFont val="Arial Narrow"/>
        <family val="2"/>
      </rPr>
      <t>具有使用组播应用的场景：</t>
    </r>
    <r>
      <rPr>
        <sz val="12"/>
        <rFont val="Arial Narrow"/>
        <family val="2"/>
      </rPr>
      <t xml:space="preserve">
SSID profile下，设置Video Multicast Rate Optimization 24 
（提升视频组播的最低传输速率，根据实际环境来设置该值,尽可能用最高的速率发送视频组播数据包） 
wlan ssid-profile xxx
       multicast-rate  24
       </t>
    </r>
  </si>
  <si>
    <r>
      <t xml:space="preserve">rf arm-profile（11a/g）下，Allowed bands for 40MHz channels 设置为a-only（中低密度下), none (高密度下）
rf arm-profile xx
      40MHz-allowed-bands  a-only/none
</t>
    </r>
    <r>
      <rPr>
        <b/>
        <sz val="12"/>
        <color rgb="FFFF0000"/>
        <rFont val="Arial Narrow"/>
        <family val="2"/>
      </rPr>
      <t>注意：如果是基于MM+MD的AOS8.x架构下，该配置会进入到rf dot11a/g radio profile 下调整 频宽。
如果是基于standalone 的AOS8.x架构或者AOS6.x的架构下，仍然使用rf arm-profile（11a/g）下调整频宽</t>
    </r>
    <r>
      <rPr>
        <sz val="12"/>
        <rFont val="Arial Narrow"/>
        <family val="2"/>
      </rPr>
      <t xml:space="preserve">
</t>
    </r>
  </si>
  <si>
    <r>
      <rPr>
        <b/>
        <i/>
        <sz val="12"/>
        <rFont val="Arial Narrow"/>
        <family val="2"/>
      </rPr>
      <t>没有802.11 b/g协议的无线终端使用场景：</t>
    </r>
    <r>
      <rPr>
        <sz val="12"/>
        <rFont val="Arial Narrow"/>
        <family val="2"/>
      </rPr>
      <t xml:space="preserve">
High-throughput SSID profile下, 关闭legacy stations 
（不允许802.11 b/g--非HT协议的无线终端关联到SSID上，由于低速率占用更多的空口资源，从而导致整体无线网络性能下降) 
wlan ht-ssid-profile xxx
        no legacy-stations
</t>
    </r>
    <r>
      <rPr>
        <b/>
        <sz val="12"/>
        <color rgb="FFFF0000"/>
        <rFont val="Arial Narrow"/>
        <family val="2"/>
      </rPr>
      <t xml:space="preserve">注意：常规环境中谨慎使用，仅仅在客户环境中确实没有11b/g协议的无线终端下使用时，才可以设置该选项。
同时一定告知客户该选项会导致所有11b/g协议的旧无线终端无法关联无线网络。
</t>
    </r>
  </si>
  <si>
    <r>
      <rPr>
        <b/>
        <i/>
        <sz val="12"/>
        <rFont val="Arial Narrow"/>
        <family val="2"/>
      </rPr>
      <t>中/高密度场景（具有高通芯片的AP型号适合）：</t>
    </r>
    <r>
      <rPr>
        <sz val="12"/>
        <rFont val="Arial Narrow"/>
        <family val="2"/>
      </rPr>
      <t xml:space="preserve">
High-throughput SSID profile下，开启Temporal Diversity  
（当终端不响应802.11报文时，开启AP到无线终端的软重功能,提升数据包投递的可靠性，仅针对使用高通芯片的AP型号，结合SSID profile下的Max Transmit Attempts阀值 一起使用)
wlan ht-ssid-profile xxx
        temporal-diversity </t>
    </r>
  </si>
  <si>
    <r>
      <rPr>
        <b/>
        <i/>
        <sz val="12"/>
        <rFont val="Arial Narrow"/>
        <family val="2"/>
      </rPr>
      <t>基于MM+MD的部署场景：</t>
    </r>
    <r>
      <rPr>
        <sz val="12"/>
        <rFont val="Arial Narrow"/>
        <family val="2"/>
      </rPr>
      <t xml:space="preserve">
如果没有Airgroup和UCC的集中于mm移动控制器的运算需求或者就是采用md自身的启发式实现airgroup和UCC运算的情况下，我们可以在/md节点下关闭openflow功能。默认openflow是开启的，md控制器会向网络中发送源IP 0.0.0.0的arp报文，导致网络中的无线客户端或者核心交换机有IP地址冲突的报错，尤其是windows笔记本会出现IP地址重复获取的问题，从而网络连接丢失。
(mm-active) [md] (config) #openflow-profile 
(mm-active) [md] (Openflow-profile) #no openflow-enable 
</t>
    </r>
    <r>
      <rPr>
        <b/>
        <sz val="12"/>
        <color rgb="FFFF0000"/>
        <rFont val="Arial Narrow"/>
        <family val="2"/>
      </rPr>
      <t xml:space="preserve">注意：在standalone的场景下，openflow-enable默认是关闭的。在mm+md的架构下，需要mdconnect 到md上，show openflow-profile，查看State 是否是Enabled.
如果用户环境中仍然是需要使用集中运算的openflow功能，那么我们强烈建议使用v8.3.0.8以上版本且openflow需要按照标准方式配置好，
标准配置如下：记得要填写MM 具体IP地址，需要allow  openflow的VLAN ID（即用户vlan id），也注意填写具体（不能是默认 1-4094 所有的vlan）。
</t>
    </r>
  </si>
  <si>
    <r>
      <rPr>
        <b/>
        <i/>
        <sz val="12"/>
        <rFont val="Arial Narrow"/>
        <family val="2"/>
      </rPr>
      <t>使用AP68或者AP90系列的单频AP场景：</t>
    </r>
    <r>
      <rPr>
        <sz val="12"/>
        <rFont val="Arial Narrow"/>
        <family val="2"/>
      </rPr>
      <t xml:space="preserve">
rf arm-profile（11a/g）下，multi-band-scan关闭 
（阻止单频的AP跨频段扫描其他信道信息）</t>
    </r>
  </si>
  <si>
    <r>
      <rPr>
        <b/>
        <i/>
        <sz val="12"/>
        <rFont val="Arial Narrow"/>
        <family val="2"/>
      </rPr>
      <t>中/高密度场景（尤其终端类型存在传统的802.11a/b/g的混合使用场景）：</t>
    </r>
    <r>
      <rPr>
        <sz val="12"/>
        <rFont val="Arial Narrow"/>
        <family val="2"/>
      </rPr>
      <t xml:space="preserve">
QoS的802.11a/g Traffic Management profile下，Station Shaping Policy设置为 fair-access
（设置空口流量整形为公平访问机制，   如果同时需要设置不同ssid的空口资源占比时，该 fair-access的功能必须同时开启）
wlan traffic-management-profile xxx
       shaping-policy fair-access</t>
    </r>
  </si>
  <si>
    <r>
      <rPr>
        <b/>
        <i/>
        <sz val="12"/>
        <rFont val="Arial Narrow"/>
        <family val="2"/>
      </rPr>
      <t>中/高密度场景（尤其是每个房间一颗AP的部署场景）：</t>
    </r>
    <r>
      <rPr>
        <sz val="12"/>
        <rFont val="Arial Narrow"/>
        <family val="2"/>
      </rPr>
      <t xml:space="preserve">
rf arm-profile（11a/g）下，
cm-band-g-max-signal 10    #默认45。   双频终端当前关联在2.4G上且在2.4G信号强度大于-10dBm，不导引到5G
cm-band-a-min-signal 65     #AOS6.x默认75，AOS8.x默认是65。 双频终端当前关联在2.4G上且在5G信号强度小于-65dBm，不导引到5G，
（for cli only，cm-band-g-max-signal和cm-band-a-min-signal 成对使用，表示双频能力的终端正连在2.4G上，同时AP的2.4G-Radio感知终端信号强度在-10dBm以下且5G-Radio感知终端信号强度在-65dBm以上时，才将该终端持续地导引到5G频段，当终端的2.4G信号强度高于-10dBm或者5G信号强度低于-65dBm时，不做导引。）</t>
    </r>
  </si>
  <si>
    <r>
      <rPr>
        <b/>
        <i/>
        <sz val="12"/>
        <rFont val="Arial Narrow"/>
        <family val="2"/>
      </rPr>
      <t>具有商业签发证书的有效性验证场景：</t>
    </r>
    <r>
      <rPr>
        <sz val="12"/>
        <rFont val="Arial Narrow"/>
        <family val="2"/>
      </rPr>
      <t xml:space="preserve">
在做Portal认证的初始化认证前角色中，允许访问OCSP查询站点的访问，调用下面的策略ocsp-acl （注意位置的调整）：
netdestination comodaca 
    name  xxx
ip access-list session ocsp-acl
    user alias comodaca svc-http permit position 1
    user alias comodaca svc-https permit position 2
user-role &lt;wireless user role name&gt;
    access-list session ocsp-acl         position 3
    access-list session logon-control  position 4
    access-list session captiveportal  position 5</t>
    </r>
  </si>
  <si>
    <r>
      <rPr>
        <b/>
        <i/>
        <sz val="12"/>
        <rFont val="Arial Narrow"/>
        <family val="2"/>
      </rPr>
      <t>需要针对2层用户实现安全隔离的场景：</t>
    </r>
    <r>
      <rPr>
        <sz val="12"/>
        <rFont val="Arial Narrow"/>
        <family val="2"/>
      </rPr>
      <t xml:space="preserve">
全局模式下阻止L2层用户间的相互访问配置
firewall deny-inter-user-bridge
firewall deny-inter-user-traffic
ipv6 firewall deny-inter-user-bridge
如果需要针对单个SSID下的无线用户，为了阻止终端之间的互访以及P2P应用等，
wlan virtual-ap xx
       deny-inter-user-traffic
</t>
    </r>
    <r>
      <rPr>
        <b/>
        <sz val="12"/>
        <color rgb="FFFF0000"/>
        <rFont val="Arial Narrow"/>
        <family val="2"/>
      </rPr>
      <t>注意：如果环境中需要有Bonjour等组播应用，不能关闭该选项。</t>
    </r>
  </si>
  <si>
    <t>强烈建议无线用户的数据转发模式是采用集中Tunnel模式,Aruba不建议使用本地桥接模式。
wlan virtual-ap xxx
        forward-mode tunnel</t>
  </si>
  <si>
    <t>在控制器上，将没有使用的物理接口关闭掉
interface gigabitethernet xxx
             shutdown</t>
  </si>
  <si>
    <r>
      <t xml:space="preserve">对于5G的频宽，高密度场景下使用20Mhz，中低等密度下可以考虑40Mhz，不建议使用80Mhz
</t>
    </r>
    <r>
      <rPr>
        <b/>
        <sz val="12"/>
        <color rgb="FFFF0000"/>
        <rFont val="Arial Narrow"/>
        <family val="2"/>
      </rPr>
      <t xml:space="preserve">注意：AOS6.0和AOS8.0的standalone模式下是在 arm-profile中进行频宽设置，而在AOS8.0 mm+md架构下，是在dot11a-radio-profile中设置Min Channel Bandwidth 和Max Channel Bandwidth </t>
    </r>
  </si>
  <si>
    <r>
      <t>强烈建议采用L2网络部署模式（即用户的网关和DHCP 服务全部由前端的核心交换机或者路由器提供），控制器上针对无线用户的VLAN不设置L3 Interface ip 地址，也不提供任何的动态路由协议。
针对纯IPv4或者IPv4/IPv6双栈的网络，可以建议采用仅仅一个VLAN ID号的两层大子网进行部署</t>
    </r>
    <r>
      <rPr>
        <b/>
        <sz val="12"/>
        <color rgb="FFFF0000"/>
        <rFont val="Arial Narrow"/>
        <family val="2"/>
      </rPr>
      <t xml:space="preserve">（同时也要结合Virtual AP profile下的过滤多余的广播和组播的优化设置）
注意：如果是针对Guest访客用户的VLAN，需要进行Portal认证时，可以为该访客vlan设置三层接口IP，如果无法使用三层接口IP时，可以在防火墙下开启 Allow tri-session with DNAT 
firewall 
    allow-tri-session </t>
    </r>
  </si>
  <si>
    <r>
      <t xml:space="preserve">针对aruba控制器之间创建的VRRP vid信息，在同一个vlan下，请注意我们的vid和用户的有线网络中的vrrp vid不能有冲突，否则会导致vrrp 抖动和脑裂。
</t>
    </r>
    <r>
      <rPr>
        <b/>
        <sz val="12"/>
        <color rgb="FFFF0000"/>
        <rFont val="Arial Narrow"/>
        <family val="2"/>
      </rPr>
      <t xml:space="preserve">注意点：我们的控制器之间创建的vrrp冗余集群，会建立和设置vid号，针对AOS6.x可以自己设置vid，而针对AOS8.x的cluster 集群，如果启用了cluster vrrp ip设置，那么系统默认就会自动使用vrrp id=220,221…一直到 255（在AOS8.4之前自定义和修改此vid号，在AOS8.5以上时可以支持自定义vrrp vid号），请一定注意我们的vrrp vid和用户的有线网络中同一网段的其他vrrp vid是否冲突，必须要求避免相同的vid号在同一个vlan中。
另外针对AOS8.x，如果在同一个vlan管理地址段下，需要在md之间创建两个cluster集群，同时使用cluster vrrp ip地址时，那么系统默认会自动创建两个相同的vid=220开头的vrrp instance，这样就会自身导致vrrp 的抖动和脑裂，从而影响网络业务。
 解决办法：如果必须使用两个cluster，那么强烈建议设计两个不同的vlan管理段，或设计其中一个集群关闭cluster vrrp-ip功能（仍然可以建立cluster，但是cluster下就无法使用aaa的coa和xml api功能）
例如：
lc-cluster group-profile "Clusters"
    controller 10.6.10.204 priority 128 mcast-vlan 0 vrrp-ip 0.0.0.0 vrrp-vlan 0 group 0
    controller 10.6.10.203 priority 128 mcast-vlan 0 vrrp-ip 0.0.0.0 vrrp-vlan 0 group 0
</t>
    </r>
  </si>
  <si>
    <r>
      <t>通常每个房间一颗AP部署模式下，2.4G的发射功率EIRP值范围一般设置为</t>
    </r>
    <r>
      <rPr>
        <b/>
        <sz val="12"/>
        <rFont val="Arial Narrow"/>
        <family val="2"/>
      </rPr>
      <t>6-9</t>
    </r>
    <r>
      <rPr>
        <sz val="12"/>
        <rFont val="Arial Narrow"/>
        <family val="2"/>
      </rPr>
      <t xml:space="preserve">（需要根据实际场景要微调，最小和最大值之间不能相差超过6dbm）
</t>
    </r>
    <r>
      <rPr>
        <b/>
        <sz val="12"/>
        <color rgb="FFFF0000"/>
        <rFont val="Arial Narrow"/>
        <family val="2"/>
      </rPr>
      <t xml:space="preserve">注意：AOS6.0和AOS8.0的standalone模式下是在 arm-profile中进行min 和max EIRP值设置，而在AOS8.0 mm+md架构下，是在dot11a/g-radio-profile中设置EIRP
</t>
    </r>
  </si>
  <si>
    <r>
      <t>通常每个房间一颗AP部署模式下，5G的发射功率EIRP值范围一般设置为</t>
    </r>
    <r>
      <rPr>
        <b/>
        <sz val="12"/>
        <rFont val="Arial Narrow"/>
        <family val="2"/>
      </rPr>
      <t>15-21（</t>
    </r>
    <r>
      <rPr>
        <sz val="12"/>
        <rFont val="Arial Narrow"/>
        <family val="2"/>
      </rPr>
      <t xml:space="preserve">需要根据实际场景要微调，最小和最大值之间不能相差超过6dbm）
</t>
    </r>
    <r>
      <rPr>
        <b/>
        <sz val="12"/>
        <color rgb="FFFF0000"/>
        <rFont val="Arial Narrow"/>
        <family val="2"/>
      </rPr>
      <t>注意：AOS6.0和AOS8.0的standalone模式下是在 arm-profile中进行min 和max EIRP值设置，而在AOS8.0 mm+md架构下，是在dot11a/g-radio-profile中设置EIRP</t>
    </r>
    <r>
      <rPr>
        <sz val="12"/>
        <rFont val="Arial Narrow"/>
        <family val="2"/>
      </rPr>
      <t xml:space="preserve">
</t>
    </r>
  </si>
  <si>
    <r>
      <t xml:space="preserve">5G的EIRP最低值比 2.4G最高值要高 6-9dB，这样会让终端的无线网卡驱动自身可以优先导引到5G使用。
</t>
    </r>
    <r>
      <rPr>
        <b/>
        <sz val="12"/>
        <color rgb="FFFF0000"/>
        <rFont val="Arial Narrow"/>
        <family val="2"/>
      </rPr>
      <t>注意：AOS6.0和AOS8.0的standalone模式下是在 arm-profile中进行min 和max EIRP值设置，而在AOS8.0 mm+md架构下，是在dot11a/g-radio-profile中设置EIRP</t>
    </r>
  </si>
  <si>
    <r>
      <t>当发射功率按照上述范围指定好后，可以继续裁剪SSID下的低速率，来避免同频和邻频干扰：
Tx-rate ==设置数据帧传输的匹配速率，通常最低传输速率应该要比beacon速率小一位
Basic-rate ==设置控制帧和管理帧的最低速率
Beacon-rate ==设置Beacon帧的最低速率,即等于最低位的basic rate
普通场景（AP间距15-20米左右）--覆盖为主的设计</t>
    </r>
    <r>
      <rPr>
        <b/>
        <sz val="12"/>
        <color rgb="FFFF0000"/>
        <rFont val="Arial Narrow"/>
        <family val="2"/>
      </rPr>
      <t>（注意：绝大多数场景下都可以采用该配置项进行部署）</t>
    </r>
    <r>
      <rPr>
        <sz val="12"/>
        <rFont val="Arial Narrow"/>
        <family val="2"/>
      </rPr>
      <t xml:space="preserve">
802.11a/g tx rate -&gt; 6,9, 12,18,24, 36, 48, 54
802.11a/g basic rate -&gt; 6,12
802.11a/g beacon rate -&gt; 6（default=实际配置的basic rate中的最低值）
中高等密度场景（AP间距10-15米左右）-容量和覆盖兼顾的设计
802.11a/g tx rate -&gt;  12,18,24, 36, 48, 54
802.11a/g basic rate -&gt;   18,24
802.11a/g beacon rate -&gt;  18
超高密场景（AP间距5-10米左右）--容量为主的设计
802.11a/g  tx rate -&gt; 18,24, 36, 48, 54
802.11a/g  basic rate -&gt; 24,36
802.11a/g  beacon rate -&gt; 24
</t>
    </r>
    <r>
      <rPr>
        <b/>
        <sz val="12"/>
        <color rgb="FFFF0000"/>
        <rFont val="Arial Narrow"/>
        <family val="2"/>
      </rPr>
      <t>注意：必须针对全网中所有广播的ssid信号，进行该裁剪配置，不能放过一个，否则无优化效果。
保证最低-65dBm信号覆盖要求下，使用越少的SSID、在同一个信道中越少的AP数量、越高的Beacon Rate、越高的Basic rate，从而节省更多的空口Airtime，无线性能越好。</t>
    </r>
  </si>
  <si>
    <r>
      <t xml:space="preserve">在所有使用到的virtual ap profile下，开启Drop Broadcast and Unknown Multicast （没有组播应用的场景下，对来自无线侧的报文，丢弃未知的组播和广播报文---例如由客户端上的某些APP产生的SSDP，mDNS，DLNA和NetBIOS组播服务被丢弃，但是ARP和DHCPv4/v6广播报文仍然放行且转单播，IPv6的ND，NS和RA也放行，
</t>
    </r>
    <r>
      <rPr>
        <b/>
        <sz val="12"/>
        <color rgb="FFFF0000"/>
        <rFont val="Arial Narrow"/>
        <family val="2"/>
      </rPr>
      <t>如果有已知的组播业务应用时，请结合Airgroup协议使用</t>
    </r>
    <r>
      <rPr>
        <sz val="12"/>
        <rFont val="Arial Narrow"/>
        <family val="2"/>
      </rPr>
      <t xml:space="preserve">）
wlan virtual-ap xxx
  broadcast-filter  all
  broadcast-filter  arp   （默认就是开启的）
</t>
    </r>
    <r>
      <rPr>
        <b/>
        <sz val="12"/>
        <color rgb="FFFF0000"/>
        <rFont val="Arial Narrow"/>
        <family val="2"/>
      </rPr>
      <t>注意：该配置必须和Convert Broadcast ARP requests to unicast  同时使用，Convert Broadcast ARP requests to unicast默认就是开启的。</t>
    </r>
  </si>
  <si>
    <r>
      <t xml:space="preserve">rf dot11g radio profile下，Protection for 802.11b Clients 设置为关闭=disable（针对没有802.11b/g协议的旧无线终端接入的环境，减少AP对11b的保护处理开销，从而可以提升无线网络整体性能）
rf dot11g-radio-profile xxx 
      no  dot11b-protection 
</t>
    </r>
    <r>
      <rPr>
        <b/>
        <sz val="12"/>
        <color rgb="FFFF0000"/>
        <rFont val="Arial Narrow"/>
        <family val="2"/>
      </rPr>
      <t xml:space="preserve">注意: 一定要确定客户的使用场景下没有11b/g协议的终端接入到无线网络的需求。关闭对11b的保护后，11b和11g的终端可以同时发送数据，会导致系统传输冲突。推荐结合关闭Legacy stations功能一起使用。 
Disabling protection violates（违反） the 802.11 standard and may cause interoperability issues. If this feature is disabled on a WLAN with 802.11b clients, the 802.11b clients will not detect an 802.11g client
talking and can potentially transmit at the same time, thus garbling（因此会错乱掉所有的帧数据） both frames.
</t>
    </r>
  </si>
  <si>
    <r>
      <rPr>
        <b/>
        <i/>
        <sz val="12"/>
        <rFont val="Arial Narrow"/>
        <family val="2"/>
      </rPr>
      <t>具有使用组播应用的场景：</t>
    </r>
    <r>
      <rPr>
        <sz val="12"/>
        <rFont val="Arial Narrow"/>
        <family val="2"/>
      </rPr>
      <t xml:space="preserve">
组播和广播的优化,将组播转单播
Virtual AP profile下，启用  Dynamic Multicast Optimization (DMO)，并且设置Dynamic Multicast Optimization (DMO) Threshold 的值至少20以上（建议60-80）
wlan virtual-ap xxx
    dynamic-mcast-optimization
    dynamic-mcast-optimization-thresh 20
为了使用DMO，IGMP Snooping或者Proxy特性需要同时开启，这会让有线网络把Video流量只发给那些subscriber。请参考组播优化配置文档
Interface vlan  xxx
              ip igmp proxy
</t>
    </r>
  </si>
  <si>
    <r>
      <rPr>
        <b/>
        <i/>
        <sz val="12"/>
        <rFont val="Arial Narrow"/>
        <family val="2"/>
      </rPr>
      <t>中/高密度场景（尤其是希望提升漫游切换效果的场景）：</t>
    </r>
    <r>
      <rPr>
        <sz val="12"/>
        <rFont val="Arial Narrow"/>
        <family val="2"/>
      </rPr>
      <t xml:space="preserve">
SSID profile下,设置Local Probe Request Threshold (dB)的值为 （建议6-10），通常这个值是比 clientmatch sticky snr=18 （default=18）的值要低3dbi，即该值最大不能超过 15dBi，同时该值随着 clientmatch sticky snr 的值的调整，而随时跟随调整。
减少AP对无线终端的Probe Requst的 Probe Response响应报文，从而较少不必要的空口管理帧的开销。AP对感知到无线终端的SNR值低于6-10dB时，不去对终端的Probe Request做Probe response响应，该设置也会协助终端的漫游效果。
wlan ssid-profile xxx
       local-probe-req-thresh 10
</t>
    </r>
  </si>
  <si>
    <r>
      <rPr>
        <b/>
        <i/>
        <sz val="12"/>
        <rFont val="Arial Narrow"/>
        <family val="2"/>
      </rPr>
      <t>对延时不敏感，但是需要高吞吐量的使用场景（例如需要大文件的传输服务）：</t>
    </r>
    <r>
      <rPr>
        <sz val="12"/>
        <rFont val="Arial Narrow"/>
        <family val="2"/>
      </rPr>
      <t xml:space="preserve">
Increase A-MSDU size to 3 （除了voice流量外，增加一次空口传输上承载多个数据单元的传输效率，减少过多的开销帧的空中传输）
Maximum number of MSDUs in an A-MSDU on best-effort AC   3
Maximum number of MSDUs in an A-MSDU on background AC 3
Maximum number of MSDUs in an A-MSDU on video AC  3
wlan ht-ssid-profile xxx
       max-tx-a-msdu-count-be 3
       max-tx-a-msdu-count-bk 3
       max-tx-a-msdu-count-vi 3
</t>
    </r>
    <r>
      <rPr>
        <b/>
        <sz val="12"/>
        <color rgb="FFFF0000"/>
        <rFont val="Arial Narrow"/>
        <family val="2"/>
      </rPr>
      <t>注意：如果网络中有在线游戏等应用时，对延时比较敏感的业务，请不要更改以上参数，保留默认即可。</t>
    </r>
  </si>
  <si>
    <r>
      <t xml:space="preserve">针对AOS8.0的cluster集群架构或者AOS6.0的master-local架构：
由于我们会设计用户的网关上移到核心侧，对于Aruba来说采用的是2层部署模式，在该模式下，由于用户在不同的控制器之间的切换，尤其是AOS8.0的cluster架构下，用户经常在不同的md上负载，从而会发送用户经常在不同的md上切换的现象，这个对上层的核心设备的arp表的及时更新带来挑战。目前发现其他厂商的BRAS设备，如果控制器是直接旁挂BRAS的，对于BRAS来说，用户会从不同的物理端口上来，从而对BRAS的arp表的及时更新带来挑战，经常会碰到用户在md之间切换后，无法ping通网关，从而发生网络数据丢失，无法上网。
</t>
    </r>
    <r>
      <rPr>
        <b/>
        <sz val="12"/>
        <color rgb="FFFF0000"/>
        <rFont val="Arial Narrow"/>
        <family val="2"/>
      </rPr>
      <t>解决办法：在这个场景下，我们强烈建议设计无线网络的汇聚交换机，将所有的控制器旁挂汇聚交换机，然后汇聚交换机再采用固定的物理端口上联第三方的核心设备（例如BRAS），这样当无线用户在控制器之间切换时，对于核心设备来说始终看到的该用户的arp表项是来自同一个汇聚交换机的物理端口，从而解决问题。</t>
    </r>
  </si>
  <si>
    <r>
      <t xml:space="preserve">如果无线用户侧有大量的arp报文导致网关性能下降时，强烈建议在控制器上开启阻止多余的arp请求，每30秒内允许无线终端发送20个arp请求，多余的请求会被丢弃掉，在下一个30s时，又可以发送20个arp请求，
为了阻止无线用户的arp大量请求：
firewall 
    attack-rate arp 20 drop  
</t>
    </r>
    <r>
      <rPr>
        <b/>
        <sz val="12"/>
        <color rgb="FFFF0000"/>
        <rFont val="Arial Narrow"/>
        <family val="2"/>
      </rPr>
      <t>注意：如果网络中存在大量的arp报文时，会有导致控制器datapath utilization 或者 cpuload 高的风险，即有可能出现datapath cpu 100%或者 cpuload  user 100%的现象</t>
    </r>
  </si>
  <si>
    <r>
      <t xml:space="preserve">在所有使用到的无线用户VLAN (id)编辑下，启用Enable BCMC Optimization 
（没有组播应用的场景下，必须针对所有使用的无线用户的VLAN ID下进行配置，对来自有线侧的报文，丢弃未知的组播和广播报文----例如由客户端上的某些APP产生的SSDP，mDNS，DLNA和NetBIOS组播服务被丢弃，但是ARP和DHCPv4/v6广播报文仍然放行且转单播，IPv6的ND，NS和RA也放行，VRRP报文也放行，
</t>
    </r>
    <r>
      <rPr>
        <b/>
        <sz val="12"/>
        <color rgb="FFFF0000"/>
        <rFont val="Arial Narrow"/>
        <family val="2"/>
      </rPr>
      <t>如果有已知的组播业务应用时，请结合Airgroup协议使用</t>
    </r>
    <r>
      <rPr>
        <sz val="12"/>
        <rFont val="Arial Narrow"/>
        <family val="2"/>
      </rPr>
      <t xml:space="preserve">）
如何查看每个用户vlan是否都已经配置了bcmc optimization，  请在每个md控制器上，show datapath vlan 
(SJ-Aruba7240XM-MD2) #show datapath vlan
Datapath VLAN Table Entries
---------------------------
Flags: N - Nat Inside, M - Route Multicast, R - Routing
       S - Snoop MLD, G - Snoop IGMP, P - Proxy IGMP
      </t>
    </r>
    <r>
      <rPr>
        <b/>
        <sz val="12"/>
        <color rgb="FFFF0000"/>
        <rFont val="Arial Narrow"/>
        <family val="2"/>
      </rPr>
      <t xml:space="preserve"> B - BCMC Optimization</t>
    </r>
    <r>
      <rPr>
        <sz val="12"/>
        <rFont val="Arial Narrow"/>
        <family val="2"/>
      </rPr>
      <t xml:space="preserve">, A - Proxy ARP, U - Suppress ARP
       O - Nat Outside
       1(cert-id) - 8021X Term-PEAP, 2(cert-id) - 8021X Term-TLS
       u - Uplink VLAN, P - Openflow Enabled, p - PPPoE
VLAN  Flags         Ingress RACL  L3-idx  Ports
----  ------------  ------------  ------  -----
1     RU            0             0       0/0/0, 0/0/1, 0/0/2, 0/0/3, 0/0/4
1     RU            0             0       0/0/5
315  </t>
    </r>
    <r>
      <rPr>
        <b/>
        <sz val="12"/>
        <color rgb="FFFF0000"/>
        <rFont val="Arial Narrow"/>
        <family val="2"/>
      </rPr>
      <t xml:space="preserve"> RBU</t>
    </r>
    <r>
      <rPr>
        <sz val="12"/>
        <rFont val="Arial Narrow"/>
        <family val="2"/>
      </rPr>
      <t xml:space="preserve">           0             0       0/0/2, 0/0/3
400   RUu           0             1       0/0/2, 0/0/3
4095  RU            0             0       0/0/2, 0/0/3, 1/0/0, 1/0/
</t>
    </r>
    <r>
      <rPr>
        <b/>
        <sz val="12"/>
        <color rgb="FFFF0000"/>
        <rFont val="Arial Narrow"/>
        <family val="2"/>
      </rPr>
      <t>注意：为了避免对管理业务的影响，通常建议在管理vlan下是不需要开启的。
当用户vlan下开启了BCMC Optimization后，在IPv6场景下，会出现部分终端的IPv6地址获取不到的现象，该问题是一个bug，在v8.3.0.8后有修复。
如果有大量的组播和广播没有被优化的话，会有可能导致控制器的datapath utilization 或者cpuload 高的现象，即有可能出现datapath CPU 100% 或者cpuload user 100%的现象.</t>
    </r>
  </si>
  <si>
    <r>
      <rPr>
        <b/>
        <i/>
        <sz val="12"/>
        <rFont val="Arial Narrow"/>
        <family val="2"/>
      </rPr>
      <t>中/高密度场景：</t>
    </r>
    <r>
      <rPr>
        <sz val="12"/>
        <rFont val="Arial Narrow"/>
        <family val="2"/>
      </rPr>
      <t xml:space="preserve">
SSID profile下的Max Transmit Attempts阀值，你应该先使用默认的</t>
    </r>
    <r>
      <rPr>
        <b/>
        <sz val="12"/>
        <rFont val="Arial Narrow"/>
        <family val="2"/>
      </rPr>
      <t>8开始观察，可以尝试逐级提升到16/24/32/40/48 等(8的倍数</t>
    </r>
    <r>
      <rPr>
        <sz val="12"/>
        <rFont val="Arial Narrow"/>
        <family val="2"/>
      </rPr>
      <t xml:space="preserve">），允许AP投递数据传输的重传次数，提升传输效率，每次提高一个等级。
 Wlan ssid-profile  xxx
         max-retries  8
</t>
    </r>
    <r>
      <rPr>
        <b/>
        <sz val="12"/>
        <color rgb="FFFF0000"/>
        <rFont val="Arial Narrow"/>
        <family val="2"/>
      </rPr>
      <t>注意：在有在线游戏应用的场景或者有对延时要求低的应用场景，请先保持该值为8。</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</si>
</sst>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8"/>
      <name val="Arial"/>
      <family val="2"/>
    </font>
    <font>
      <b/>
      <sz val="10"/>
      <name val="Arial"/>
      <family val="2"/>
    </font>
    <font>
      <sz val="12"/>
      <name val="Arial Narrow"/>
      <family val="2"/>
    </font>
    <font>
      <b/>
      <sz val="12"/>
      <name val="Arial Narrow"/>
      <family val="2"/>
    </font>
    <font>
      <b/>
      <u/>
      <sz val="12"/>
      <name val="Arial Narrow"/>
      <family val="2"/>
    </font>
    <font>
      <u/>
      <sz val="12"/>
      <name val="Arial Narrow"/>
      <family val="2"/>
    </font>
    <font>
      <b/>
      <sz val="18"/>
      <color rgb="FFFF0000"/>
      <name val="Arial Narrow"/>
      <family val="2"/>
    </font>
    <font>
      <b/>
      <i/>
      <sz val="12"/>
      <name val="Arial Narrow"/>
      <family val="2"/>
    </font>
    <font>
      <b/>
      <sz val="12"/>
      <color rgb="FFFF0000"/>
      <name val="Arial Narrow"/>
      <family val="2"/>
    </font>
    <font>
      <sz val="12"/>
      <color rgb="FFFF0000"/>
      <name val="Arial Narrow"/>
      <family val="2"/>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8">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2">
    <xf numFmtId="0" fontId="0" fillId="0" borderId="0" xfId="0"/>
    <xf numFmtId="0" fontId="2" fillId="0" borderId="0" xfId="0" applyFont="1" applyAlignment="1">
      <alignment horizontal="center"/>
    </xf>
    <xf numFmtId="0" fontId="0" fillId="0" borderId="4" xfId="0" applyBorder="1"/>
    <xf numFmtId="0" fontId="0" fillId="0" borderId="5" xfId="0" applyBorder="1"/>
    <xf numFmtId="0" fontId="0" fillId="0" borderId="1" xfId="0" applyBorder="1"/>
    <xf numFmtId="0" fontId="0" fillId="0" borderId="0" xfId="0" applyBorder="1"/>
    <xf numFmtId="0" fontId="2" fillId="0" borderId="0" xfId="0" applyFont="1" applyAlignment="1">
      <alignment horizontal="right"/>
    </xf>
    <xf numFmtId="0" fontId="3" fillId="0" borderId="3" xfId="0" applyFont="1" applyFill="1" applyBorder="1" applyAlignment="1">
      <alignment vertical="top" wrapText="1"/>
    </xf>
    <xf numFmtId="0" fontId="4" fillId="0" borderId="0" xfId="0" applyFont="1" applyFill="1" applyAlignment="1">
      <alignment horizontal="left"/>
    </xf>
    <xf numFmtId="0" fontId="3" fillId="0" borderId="0" xfId="0" applyFont="1" applyFill="1"/>
    <xf numFmtId="0" fontId="3" fillId="0" borderId="0" xfId="0" applyFont="1" applyFill="1" applyAlignment="1">
      <alignment wrapText="1"/>
    </xf>
    <xf numFmtId="0" fontId="4" fillId="0" borderId="3" xfId="0" applyFont="1" applyFill="1" applyBorder="1" applyAlignment="1">
      <alignment horizontal="center"/>
    </xf>
    <xf numFmtId="0" fontId="3" fillId="0" borderId="0" xfId="0" applyFont="1" applyFill="1" applyBorder="1" applyAlignment="1">
      <alignment horizontal="left" vertical="top"/>
    </xf>
    <xf numFmtId="0" fontId="3" fillId="0" borderId="7" xfId="0" applyFont="1" applyFill="1" applyBorder="1" applyAlignment="1">
      <alignment horizontal="left" vertical="top"/>
    </xf>
    <xf numFmtId="0" fontId="3" fillId="0" borderId="2" xfId="0" applyFont="1" applyFill="1" applyBorder="1" applyAlignment="1">
      <alignment horizontal="left" vertical="top"/>
    </xf>
    <xf numFmtId="0" fontId="3" fillId="0" borderId="6" xfId="0" applyFont="1" applyFill="1" applyBorder="1" applyAlignment="1">
      <alignment horizontal="left" vertical="top"/>
    </xf>
    <xf numFmtId="0" fontId="3" fillId="0" borderId="0" xfId="0" applyFont="1" applyFill="1" applyAlignment="1"/>
    <xf numFmtId="0" fontId="4" fillId="0" borderId="0" xfId="0" applyFont="1" applyFill="1" applyAlignment="1">
      <alignment horizontal="center"/>
    </xf>
    <xf numFmtId="0" fontId="3" fillId="0" borderId="0" xfId="0" applyFont="1" applyFill="1" applyBorder="1" applyAlignment="1"/>
    <xf numFmtId="0" fontId="3" fillId="0" borderId="0" xfId="0" applyFont="1" applyFill="1" applyBorder="1" applyAlignment="1">
      <alignment horizontal="center"/>
    </xf>
    <xf numFmtId="0" fontId="4" fillId="0" borderId="3" xfId="0" applyFont="1" applyFill="1" applyBorder="1" applyAlignment="1">
      <alignment horizontal="center" vertical="center"/>
    </xf>
    <xf numFmtId="0" fontId="3" fillId="0" borderId="0" xfId="0"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xf numFmtId="0" fontId="6" fillId="0" borderId="0" xfId="0" applyFont="1" applyFill="1"/>
    <xf numFmtId="0" fontId="5" fillId="0" borderId="0" xfId="0" applyFont="1" applyFill="1" applyAlignment="1">
      <alignment horizontal="center"/>
    </xf>
    <xf numFmtId="0" fontId="4" fillId="0" borderId="0" xfId="0" applyFont="1" applyFill="1" applyBorder="1"/>
    <xf numFmtId="0" fontId="3" fillId="0" borderId="0" xfId="0" applyFont="1" applyFill="1" applyBorder="1" applyAlignment="1">
      <alignment horizontal="left" wrapText="1"/>
    </xf>
    <xf numFmtId="0" fontId="3" fillId="0" borderId="0" xfId="0" applyFont="1" applyFill="1" applyAlignment="1">
      <alignment horizontal="center"/>
    </xf>
    <xf numFmtId="0" fontId="3" fillId="0" borderId="0" xfId="0" applyFont="1" applyFill="1" applyAlignment="1" applyProtection="1">
      <alignment horizontal="center"/>
    </xf>
    <xf numFmtId="0" fontId="5" fillId="0" borderId="0" xfId="0" applyFont="1" applyFill="1" applyAlignment="1">
      <alignment horizontal="left"/>
    </xf>
    <xf numFmtId="0" fontId="3" fillId="0" borderId="0" xfId="0" applyFont="1" applyFill="1" applyBorder="1" applyAlignment="1">
      <alignment vertical="top" wrapText="1"/>
    </xf>
    <xf numFmtId="0" fontId="7" fillId="2" borderId="0" xfId="0" applyFont="1" applyFill="1" applyAlignment="1">
      <alignment horizontal="left"/>
    </xf>
    <xf numFmtId="0" fontId="7" fillId="2" borderId="0" xfId="0" applyFont="1" applyFill="1" applyAlignment="1">
      <alignment horizontal="left" wrapText="1"/>
    </xf>
    <xf numFmtId="0" fontId="4" fillId="3" borderId="3" xfId="0" applyFont="1" applyFill="1" applyBorder="1" applyAlignment="1">
      <alignment horizontal="center" vertical="center"/>
    </xf>
    <xf numFmtId="0" fontId="4" fillId="3" borderId="0" xfId="0" applyFont="1" applyFill="1" applyBorder="1" applyAlignment="1">
      <alignment horizontal="left" wrapText="1"/>
    </xf>
    <xf numFmtId="0" fontId="4" fillId="2" borderId="0" xfId="0" applyFont="1" applyFill="1" applyAlignment="1">
      <alignment horizontal="center" wrapText="1"/>
    </xf>
    <xf numFmtId="0" fontId="3" fillId="2" borderId="3" xfId="0" applyFont="1" applyFill="1" applyBorder="1" applyAlignment="1">
      <alignment vertical="top" wrapText="1"/>
    </xf>
    <xf numFmtId="0" fontId="8" fillId="0" borderId="3" xfId="0" applyFont="1" applyFill="1" applyBorder="1" applyAlignment="1">
      <alignment vertical="top" wrapText="1"/>
    </xf>
    <xf numFmtId="0" fontId="2" fillId="0" borderId="0" xfId="0" applyFont="1" applyAlignment="1">
      <alignment horizontal="center"/>
    </xf>
    <xf numFmtId="0" fontId="3" fillId="4" borderId="3" xfId="0" applyFont="1" applyFill="1" applyBorder="1" applyAlignment="1">
      <alignment vertical="top" wrapText="1"/>
    </xf>
  </cellXfs>
  <cellStyles count="1">
    <cellStyle name="Normal" xfId="0" builtinId="0"/>
  </cellStyles>
  <dxfs count="0"/>
  <tableStyles count="0" defaultTableStyle="TableStyleMedium9" defaultPivotStyle="PivotStyleLight16"/>
  <colors>
    <mruColors>
      <color rgb="FF66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Product Scores</a:t>
            </a:r>
          </a:p>
        </c:rich>
      </c:tx>
      <c:layout>
        <c:manualLayout>
          <c:xMode val="edge"/>
          <c:yMode val="edge"/>
          <c:x val="0.47881899871630318"/>
          <c:y val="0"/>
        </c:manualLayout>
      </c:layout>
      <c:overlay val="0"/>
      <c:spPr>
        <a:noFill/>
        <a:ln w="25400">
          <a:noFill/>
        </a:ln>
      </c:spPr>
    </c:title>
    <c:autoTitleDeleted val="0"/>
    <c:plotArea>
      <c:layout/>
      <c:barChart>
        <c:barDir val="bar"/>
        <c:grouping val="clustered"/>
        <c:varyColors val="0"/>
        <c:ser>
          <c:idx val="0"/>
          <c:order val="0"/>
          <c:tx>
            <c:v>AirDefense</c:v>
          </c:tx>
          <c:spPr>
            <a:solidFill>
              <a:srgbClr val="333399"/>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1"/>
          <c:order val="1"/>
          <c:tx>
            <c:strRef>
              <c:f>'Evaluation Criteria'!#REF!</c:f>
              <c:strCache>
                <c:ptCount val="1"/>
                <c:pt idx="0">
                  <c:v>#REF!</c:v>
                </c:pt>
              </c:strCache>
            </c:strRef>
          </c:tx>
          <c:spPr>
            <a:solidFill>
              <a:srgbClr val="FF00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2"/>
          <c:order val="2"/>
          <c:tx>
            <c:strRef>
              <c:f>'Evaluation Criteria'!#REF!</c:f>
              <c:strCache>
                <c:ptCount val="1"/>
                <c:pt idx="0">
                  <c:v>#REF!</c:v>
                </c:pt>
              </c:strCache>
            </c:strRef>
          </c:tx>
          <c:spPr>
            <a:solidFill>
              <a:srgbClr val="00808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3"/>
          <c:order val="3"/>
          <c:tx>
            <c:strRef>
              <c:f>'Evaluation Criteria'!#REF!</c:f>
              <c:strCache>
                <c:ptCount val="1"/>
                <c:pt idx="0">
                  <c:v>#REF!</c:v>
                </c:pt>
              </c:strCache>
            </c:strRef>
          </c:tx>
          <c:spPr>
            <a:solidFill>
              <a:srgbClr val="FFCC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4"/>
          <c:order val="4"/>
          <c:tx>
            <c:strRef>
              <c:f>'Evaluation Criteria'!#REF!</c:f>
              <c:strCache>
                <c:ptCount val="1"/>
                <c:pt idx="0">
                  <c:v>#REF!</c:v>
                </c:pt>
              </c:strCache>
            </c:strRef>
          </c:tx>
          <c:spPr>
            <a:solidFill>
              <a:srgbClr val="80008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6"/>
          <c:order val="5"/>
          <c:tx>
            <c:strRef>
              <c:f>'Evaluation Criteria'!#REF!</c:f>
              <c:strCache>
                <c:ptCount val="1"/>
                <c:pt idx="0">
                  <c:v>#REF!</c:v>
                </c:pt>
              </c:strCache>
            </c:strRef>
          </c:tx>
          <c:spPr>
            <a:solidFill>
              <a:srgbClr val="99CCFF"/>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5"/>
          <c:order val="6"/>
          <c:tx>
            <c:strRef>
              <c:f>'Evaluation Criteria'!#REF!</c:f>
              <c:strCache>
                <c:ptCount val="1"/>
                <c:pt idx="0">
                  <c:v>#REF!</c:v>
                </c:pt>
              </c:strCache>
            </c:strRef>
          </c:tx>
          <c:spPr>
            <a:solidFill>
              <a:srgbClr val="FFFF99"/>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7"/>
          <c:order val="7"/>
          <c:tx>
            <c:strRef>
              <c:f>'Evaluation Criteria'!#REF!</c:f>
              <c:strCache>
                <c:ptCount val="1"/>
                <c:pt idx="0">
                  <c:v>#REF!</c:v>
                </c:pt>
              </c:strCache>
            </c:strRef>
          </c:tx>
          <c:spPr>
            <a:solidFill>
              <a:srgbClr val="9933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dLbls>
          <c:showLegendKey val="0"/>
          <c:showVal val="0"/>
          <c:showCatName val="0"/>
          <c:showSerName val="0"/>
          <c:showPercent val="0"/>
          <c:showBubbleSize val="0"/>
        </c:dLbls>
        <c:gapWidth val="100"/>
        <c:overlap val="-10"/>
        <c:axId val="143685888"/>
        <c:axId val="143687680"/>
      </c:barChart>
      <c:catAx>
        <c:axId val="14368588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143687680"/>
        <c:crosses val="autoZero"/>
        <c:auto val="1"/>
        <c:lblAlgn val="ctr"/>
        <c:lblOffset val="100"/>
        <c:tickLblSkip val="2"/>
        <c:tickMarkSkip val="1"/>
        <c:noMultiLvlLbl val="0"/>
      </c:catAx>
      <c:valAx>
        <c:axId val="143687680"/>
        <c:scaling>
          <c:orientation val="minMax"/>
        </c:scaling>
        <c:delete val="0"/>
        <c:axPos val="t"/>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14368588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Normalized Product Scores</a:t>
            </a:r>
          </a:p>
        </c:rich>
      </c:tx>
      <c:layout>
        <c:manualLayout>
          <c:xMode val="edge"/>
          <c:yMode val="edge"/>
          <c:x val="0.45942028985507288"/>
          <c:y val="0"/>
        </c:manualLayout>
      </c:layout>
      <c:overlay val="0"/>
      <c:spPr>
        <a:noFill/>
        <a:ln w="25400">
          <a:noFill/>
        </a:ln>
      </c:spPr>
    </c:title>
    <c:autoTitleDeleted val="0"/>
    <c:plotArea>
      <c:layout/>
      <c:barChart>
        <c:barDir val="bar"/>
        <c:grouping val="clustered"/>
        <c:varyColors val="0"/>
        <c:ser>
          <c:idx val="0"/>
          <c:order val="0"/>
          <c:tx>
            <c:v>AirDefense</c:v>
          </c:tx>
          <c:spPr>
            <a:solidFill>
              <a:srgbClr val="333399"/>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1"/>
          <c:order val="1"/>
          <c:tx>
            <c:strRef>
              <c:f>'Evaluation Criteria'!#REF!</c:f>
              <c:strCache>
                <c:ptCount val="1"/>
                <c:pt idx="0">
                  <c:v>#REF!</c:v>
                </c:pt>
              </c:strCache>
            </c:strRef>
          </c:tx>
          <c:spPr>
            <a:solidFill>
              <a:srgbClr val="FF00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2"/>
          <c:order val="2"/>
          <c:tx>
            <c:strRef>
              <c:f>'Evaluation Criteria'!#REF!</c:f>
              <c:strCache>
                <c:ptCount val="1"/>
                <c:pt idx="0">
                  <c:v>#REF!</c:v>
                </c:pt>
              </c:strCache>
            </c:strRef>
          </c:tx>
          <c:spPr>
            <a:solidFill>
              <a:srgbClr val="00808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3"/>
          <c:order val="3"/>
          <c:tx>
            <c:strRef>
              <c:f>'Evaluation Criteria'!#REF!</c:f>
              <c:strCache>
                <c:ptCount val="1"/>
                <c:pt idx="0">
                  <c:v>#REF!</c:v>
                </c:pt>
              </c:strCache>
            </c:strRef>
          </c:tx>
          <c:spPr>
            <a:solidFill>
              <a:srgbClr val="FFCC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4"/>
          <c:order val="4"/>
          <c:tx>
            <c:strRef>
              <c:f>'Evaluation Criteria'!#REF!</c:f>
              <c:strCache>
                <c:ptCount val="1"/>
                <c:pt idx="0">
                  <c:v>#REF!</c:v>
                </c:pt>
              </c:strCache>
            </c:strRef>
          </c:tx>
          <c:spPr>
            <a:solidFill>
              <a:srgbClr val="80008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6"/>
          <c:order val="5"/>
          <c:tx>
            <c:strRef>
              <c:f>'Evaluation Criteria'!#REF!</c:f>
              <c:strCache>
                <c:ptCount val="1"/>
                <c:pt idx="0">
                  <c:v>#REF!</c:v>
                </c:pt>
              </c:strCache>
            </c:strRef>
          </c:tx>
          <c:spPr>
            <a:solidFill>
              <a:srgbClr val="99CCFF"/>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5"/>
          <c:order val="6"/>
          <c:tx>
            <c:strRef>
              <c:f>'Evaluation Criteria'!#REF!</c:f>
              <c:strCache>
                <c:ptCount val="1"/>
                <c:pt idx="0">
                  <c:v>#REF!</c:v>
                </c:pt>
              </c:strCache>
            </c:strRef>
          </c:tx>
          <c:spPr>
            <a:solidFill>
              <a:srgbClr val="FFFF99"/>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7"/>
          <c:order val="7"/>
          <c:tx>
            <c:strRef>
              <c:f>'Evaluation Criteria'!#REF!</c:f>
              <c:strCache>
                <c:ptCount val="1"/>
                <c:pt idx="0">
                  <c:v>#REF!</c:v>
                </c:pt>
              </c:strCache>
            </c:strRef>
          </c:tx>
          <c:spPr>
            <a:solidFill>
              <a:srgbClr val="9933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dLbls>
          <c:showLegendKey val="0"/>
          <c:showVal val="0"/>
          <c:showCatName val="0"/>
          <c:showSerName val="0"/>
          <c:showPercent val="0"/>
          <c:showBubbleSize val="0"/>
        </c:dLbls>
        <c:gapWidth val="100"/>
        <c:overlap val="-10"/>
        <c:axId val="148518400"/>
        <c:axId val="148519936"/>
      </c:barChart>
      <c:catAx>
        <c:axId val="14851840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148519936"/>
        <c:crosses val="autoZero"/>
        <c:auto val="1"/>
        <c:lblAlgn val="ctr"/>
        <c:lblOffset val="100"/>
        <c:tickLblSkip val="2"/>
        <c:tickMarkSkip val="1"/>
        <c:noMultiLvlLbl val="0"/>
      </c:catAx>
      <c:valAx>
        <c:axId val="148519936"/>
        <c:scaling>
          <c:orientation val="minMax"/>
          <c:max val="1"/>
        </c:scaling>
        <c:delete val="0"/>
        <c:axPos val="t"/>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14851840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Product Scores</a:t>
            </a:r>
          </a:p>
        </c:rich>
      </c:tx>
      <c:layout>
        <c:manualLayout>
          <c:xMode val="edge"/>
          <c:yMode val="edge"/>
          <c:x val="0.47881899871630318"/>
          <c:y val="0"/>
        </c:manualLayout>
      </c:layout>
      <c:overlay val="0"/>
      <c:spPr>
        <a:noFill/>
        <a:ln w="25400">
          <a:noFill/>
        </a:ln>
      </c:spPr>
    </c:title>
    <c:autoTitleDeleted val="0"/>
    <c:plotArea>
      <c:layout/>
      <c:barChart>
        <c:barDir val="bar"/>
        <c:grouping val="clustered"/>
        <c:varyColors val="0"/>
        <c:ser>
          <c:idx val="0"/>
          <c:order val="0"/>
          <c:tx>
            <c:v>AirDefense</c:v>
          </c:tx>
          <c:spPr>
            <a:solidFill>
              <a:srgbClr val="333399"/>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1"/>
          <c:order val="1"/>
          <c:tx>
            <c:strRef>
              <c:f>'Evaluation Criteria'!#REF!</c:f>
              <c:strCache>
                <c:ptCount val="1"/>
                <c:pt idx="0">
                  <c:v>#REF!</c:v>
                </c:pt>
              </c:strCache>
            </c:strRef>
          </c:tx>
          <c:spPr>
            <a:solidFill>
              <a:srgbClr val="FF00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2"/>
          <c:order val="2"/>
          <c:tx>
            <c:strRef>
              <c:f>'Evaluation Criteria'!#REF!</c:f>
              <c:strCache>
                <c:ptCount val="1"/>
                <c:pt idx="0">
                  <c:v>#REF!</c:v>
                </c:pt>
              </c:strCache>
            </c:strRef>
          </c:tx>
          <c:spPr>
            <a:solidFill>
              <a:srgbClr val="00808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3"/>
          <c:order val="3"/>
          <c:tx>
            <c:strRef>
              <c:f>'Evaluation Criteria'!#REF!</c:f>
              <c:strCache>
                <c:ptCount val="1"/>
                <c:pt idx="0">
                  <c:v>#REF!</c:v>
                </c:pt>
              </c:strCache>
            </c:strRef>
          </c:tx>
          <c:spPr>
            <a:solidFill>
              <a:srgbClr val="FFCC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4"/>
          <c:order val="4"/>
          <c:tx>
            <c:strRef>
              <c:f>'Evaluation Criteria'!#REF!</c:f>
              <c:strCache>
                <c:ptCount val="1"/>
                <c:pt idx="0">
                  <c:v>#REF!</c:v>
                </c:pt>
              </c:strCache>
            </c:strRef>
          </c:tx>
          <c:spPr>
            <a:solidFill>
              <a:srgbClr val="80008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6"/>
          <c:order val="5"/>
          <c:tx>
            <c:strRef>
              <c:f>'Evaluation Criteria'!#REF!</c:f>
              <c:strCache>
                <c:ptCount val="1"/>
                <c:pt idx="0">
                  <c:v>#REF!</c:v>
                </c:pt>
              </c:strCache>
            </c:strRef>
          </c:tx>
          <c:spPr>
            <a:solidFill>
              <a:srgbClr val="99CCFF"/>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5"/>
          <c:order val="6"/>
          <c:tx>
            <c:strRef>
              <c:f>'Evaluation Criteria'!#REF!</c:f>
              <c:strCache>
                <c:ptCount val="1"/>
                <c:pt idx="0">
                  <c:v>#REF!</c:v>
                </c:pt>
              </c:strCache>
            </c:strRef>
          </c:tx>
          <c:spPr>
            <a:solidFill>
              <a:srgbClr val="FFFF99"/>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7"/>
          <c:order val="7"/>
          <c:tx>
            <c:strRef>
              <c:f>'Evaluation Criteria'!#REF!</c:f>
              <c:strCache>
                <c:ptCount val="1"/>
                <c:pt idx="0">
                  <c:v>#REF!</c:v>
                </c:pt>
              </c:strCache>
            </c:strRef>
          </c:tx>
          <c:spPr>
            <a:solidFill>
              <a:srgbClr val="9933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dLbls>
          <c:showLegendKey val="0"/>
          <c:showVal val="0"/>
          <c:showCatName val="0"/>
          <c:showSerName val="0"/>
          <c:showPercent val="0"/>
          <c:showBubbleSize val="0"/>
        </c:dLbls>
        <c:gapWidth val="100"/>
        <c:overlap val="-10"/>
        <c:axId val="148633472"/>
        <c:axId val="148635008"/>
      </c:barChart>
      <c:catAx>
        <c:axId val="14863347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148635008"/>
        <c:crosses val="autoZero"/>
        <c:auto val="1"/>
        <c:lblAlgn val="ctr"/>
        <c:lblOffset val="100"/>
        <c:tickLblSkip val="2"/>
        <c:tickMarkSkip val="1"/>
        <c:noMultiLvlLbl val="0"/>
      </c:catAx>
      <c:valAx>
        <c:axId val="148635008"/>
        <c:scaling>
          <c:orientation val="minMax"/>
        </c:scaling>
        <c:delete val="0"/>
        <c:axPos val="t"/>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14863347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Normalized Product Scores</a:t>
            </a:r>
          </a:p>
        </c:rich>
      </c:tx>
      <c:layout>
        <c:manualLayout>
          <c:xMode val="edge"/>
          <c:yMode val="edge"/>
          <c:x val="0.45942028985507288"/>
          <c:y val="0"/>
        </c:manualLayout>
      </c:layout>
      <c:overlay val="0"/>
      <c:spPr>
        <a:noFill/>
        <a:ln w="25400">
          <a:noFill/>
        </a:ln>
      </c:spPr>
    </c:title>
    <c:autoTitleDeleted val="0"/>
    <c:plotArea>
      <c:layout/>
      <c:barChart>
        <c:barDir val="bar"/>
        <c:grouping val="clustered"/>
        <c:varyColors val="0"/>
        <c:ser>
          <c:idx val="0"/>
          <c:order val="0"/>
          <c:tx>
            <c:v>AirDefense</c:v>
          </c:tx>
          <c:spPr>
            <a:solidFill>
              <a:srgbClr val="333399"/>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1"/>
          <c:order val="1"/>
          <c:tx>
            <c:strRef>
              <c:f>'Evaluation Criteria'!#REF!</c:f>
              <c:strCache>
                <c:ptCount val="1"/>
                <c:pt idx="0">
                  <c:v>#REF!</c:v>
                </c:pt>
              </c:strCache>
            </c:strRef>
          </c:tx>
          <c:spPr>
            <a:solidFill>
              <a:srgbClr val="FF00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2"/>
          <c:order val="2"/>
          <c:tx>
            <c:strRef>
              <c:f>'Evaluation Criteria'!#REF!</c:f>
              <c:strCache>
                <c:ptCount val="1"/>
                <c:pt idx="0">
                  <c:v>#REF!</c:v>
                </c:pt>
              </c:strCache>
            </c:strRef>
          </c:tx>
          <c:spPr>
            <a:solidFill>
              <a:srgbClr val="00808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3"/>
          <c:order val="3"/>
          <c:tx>
            <c:strRef>
              <c:f>'Evaluation Criteria'!#REF!</c:f>
              <c:strCache>
                <c:ptCount val="1"/>
                <c:pt idx="0">
                  <c:v>#REF!</c:v>
                </c:pt>
              </c:strCache>
            </c:strRef>
          </c:tx>
          <c:spPr>
            <a:solidFill>
              <a:srgbClr val="FFCC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4"/>
          <c:order val="4"/>
          <c:tx>
            <c:strRef>
              <c:f>'Evaluation Criteria'!#REF!</c:f>
              <c:strCache>
                <c:ptCount val="1"/>
                <c:pt idx="0">
                  <c:v>#REF!</c:v>
                </c:pt>
              </c:strCache>
            </c:strRef>
          </c:tx>
          <c:spPr>
            <a:solidFill>
              <a:srgbClr val="80008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6"/>
          <c:order val="5"/>
          <c:tx>
            <c:strRef>
              <c:f>'Evaluation Criteria'!#REF!</c:f>
              <c:strCache>
                <c:ptCount val="1"/>
                <c:pt idx="0">
                  <c:v>#REF!</c:v>
                </c:pt>
              </c:strCache>
            </c:strRef>
          </c:tx>
          <c:spPr>
            <a:solidFill>
              <a:srgbClr val="99CCFF"/>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5"/>
          <c:order val="6"/>
          <c:tx>
            <c:strRef>
              <c:f>'Evaluation Criteria'!#REF!</c:f>
              <c:strCache>
                <c:ptCount val="1"/>
                <c:pt idx="0">
                  <c:v>#REF!</c:v>
                </c:pt>
              </c:strCache>
            </c:strRef>
          </c:tx>
          <c:spPr>
            <a:solidFill>
              <a:srgbClr val="FFFF99"/>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ser>
          <c:idx val="7"/>
          <c:order val="7"/>
          <c:tx>
            <c:strRef>
              <c:f>'Evaluation Criteria'!#REF!</c:f>
              <c:strCache>
                <c:ptCount val="1"/>
                <c:pt idx="0">
                  <c:v>#REF!</c:v>
                </c:pt>
              </c:strCache>
            </c:strRef>
          </c:tx>
          <c:spPr>
            <a:solidFill>
              <a:srgbClr val="993300"/>
            </a:solidFill>
            <a:ln w="12700">
              <a:solidFill>
                <a:srgbClr val="000000"/>
              </a:solidFill>
              <a:prstDash val="solid"/>
            </a:ln>
          </c:spPr>
          <c:invertIfNegative val="0"/>
          <c:cat>
            <c:numRef>
              <c:f>'Evaluation Criteria'!#REF!</c:f>
              <c:numCache>
                <c:formatCode>General</c:formatCode>
                <c:ptCount val="1"/>
                <c:pt idx="0">
                  <c:v>1</c:v>
                </c:pt>
              </c:numCache>
            </c:numRef>
          </c:cat>
          <c:val>
            <c:numRef>
              <c:f>'Evaluation Criteria'!#REF!</c:f>
              <c:numCache>
                <c:formatCode>General</c:formatCode>
                <c:ptCount val="1"/>
                <c:pt idx="0">
                  <c:v>1</c:v>
                </c:pt>
              </c:numCache>
            </c:numRef>
          </c:val>
        </c:ser>
        <c:dLbls>
          <c:showLegendKey val="0"/>
          <c:showVal val="0"/>
          <c:showCatName val="0"/>
          <c:showSerName val="0"/>
          <c:showPercent val="0"/>
          <c:showBubbleSize val="0"/>
        </c:dLbls>
        <c:gapWidth val="100"/>
        <c:overlap val="-10"/>
        <c:axId val="148685952"/>
        <c:axId val="148687488"/>
      </c:barChart>
      <c:catAx>
        <c:axId val="1486859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148687488"/>
        <c:crosses val="autoZero"/>
        <c:auto val="1"/>
        <c:lblAlgn val="ctr"/>
        <c:lblOffset val="100"/>
        <c:tickLblSkip val="2"/>
        <c:tickMarkSkip val="1"/>
        <c:noMultiLvlLbl val="0"/>
      </c:catAx>
      <c:valAx>
        <c:axId val="148687488"/>
        <c:scaling>
          <c:orientation val="minMax"/>
          <c:max val="1"/>
        </c:scaling>
        <c:delete val="0"/>
        <c:axPos val="t"/>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14868595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cid:image008.png@01D55FE3.26BA82F0"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77</xdr:row>
      <xdr:rowOff>0</xdr:rowOff>
    </xdr:from>
    <xdr:to>
      <xdr:col>4</xdr:col>
      <xdr:colOff>0</xdr:colOff>
      <xdr:row>77</xdr:row>
      <xdr:rowOff>0</xdr:rowOff>
    </xdr:to>
    <xdr:graphicFrame macro="">
      <xdr:nvGraphicFramePr>
        <xdr:cNvPr id="1163" name="Chart 1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77</xdr:row>
      <xdr:rowOff>0</xdr:rowOff>
    </xdr:from>
    <xdr:to>
      <xdr:col>6</xdr:col>
      <xdr:colOff>0</xdr:colOff>
      <xdr:row>77</xdr:row>
      <xdr:rowOff>0</xdr:rowOff>
    </xdr:to>
    <xdr:graphicFrame macro="">
      <xdr:nvGraphicFramePr>
        <xdr:cNvPr id="1164" name="Chart 1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72</xdr:row>
      <xdr:rowOff>0</xdr:rowOff>
    </xdr:from>
    <xdr:to>
      <xdr:col>4</xdr:col>
      <xdr:colOff>0</xdr:colOff>
      <xdr:row>72</xdr:row>
      <xdr:rowOff>0</xdr:rowOff>
    </xdr:to>
    <xdr:graphicFrame macro="">
      <xdr:nvGraphicFramePr>
        <xdr:cNvPr id="2" name="Chart 1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72</xdr:row>
      <xdr:rowOff>0</xdr:rowOff>
    </xdr:from>
    <xdr:to>
      <xdr:col>6</xdr:col>
      <xdr:colOff>0</xdr:colOff>
      <xdr:row>72</xdr:row>
      <xdr:rowOff>0</xdr:rowOff>
    </xdr:to>
    <xdr:graphicFrame macro="">
      <xdr:nvGraphicFramePr>
        <xdr:cNvPr id="3" name="Chart 1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95249</xdr:colOff>
      <xdr:row>7</xdr:row>
      <xdr:rowOff>1743074</xdr:rowOff>
    </xdr:from>
    <xdr:to>
      <xdr:col>3</xdr:col>
      <xdr:colOff>6781800</xdr:colOff>
      <xdr:row>7</xdr:row>
      <xdr:rowOff>4476749</xdr:rowOff>
    </xdr:to>
    <xdr:pic>
      <xdr:nvPicPr>
        <xdr:cNvPr id="4" name="Picture 3" descr="cid:image008.png@01D55FE3.26BA82F0"/>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90599" y="3952874"/>
          <a:ext cx="6686551" cy="27336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pageSetUpPr fitToPage="1"/>
  </sheetPr>
  <dimension ref="A1:K59"/>
  <sheetViews>
    <sheetView showGridLines="0" tabSelected="1" zoomScale="80" zoomScaleNormal="80" workbookViewId="0">
      <selection activeCell="D2" sqref="D2"/>
    </sheetView>
  </sheetViews>
  <sheetFormatPr defaultColWidth="9.109375" defaultRowHeight="15.6" x14ac:dyDescent="0.3"/>
  <cols>
    <col min="1" max="1" width="3.5546875" style="9" customWidth="1"/>
    <col min="2" max="2" width="0.77734375" style="17" hidden="1" customWidth="1"/>
    <col min="3" max="3" width="14.21875" style="17" customWidth="1"/>
    <col min="4" max="4" width="207.5546875" style="10" customWidth="1"/>
    <col min="5" max="5" width="7.33203125" style="9" customWidth="1"/>
    <col min="6" max="6" width="19" style="29" customWidth="1"/>
    <col min="7" max="7" width="6.44140625" style="9" customWidth="1"/>
    <col min="8" max="8" width="8" style="9" customWidth="1"/>
    <col min="9" max="9" width="3.77734375" style="9" customWidth="1"/>
    <col min="10" max="10" width="21.88671875" style="9" customWidth="1"/>
    <col min="11" max="11" width="9.109375" style="9" customWidth="1"/>
    <col min="12" max="16384" width="9.109375" style="9"/>
  </cols>
  <sheetData>
    <row r="1" spans="1:11" ht="23.4" x14ac:dyDescent="0.45">
      <c r="A1" s="33" t="s">
        <v>22</v>
      </c>
      <c r="B1" s="33"/>
      <c r="C1" s="33"/>
      <c r="D1" s="34"/>
      <c r="E1" s="8"/>
      <c r="F1" s="8"/>
    </row>
    <row r="2" spans="1:11" ht="33" customHeight="1" x14ac:dyDescent="0.3">
      <c r="B2" s="9"/>
      <c r="C2" s="9"/>
      <c r="F2" s="11" t="s">
        <v>0</v>
      </c>
    </row>
    <row r="3" spans="1:11" ht="40.200000000000003" customHeight="1" x14ac:dyDescent="0.3">
      <c r="B3" s="12"/>
      <c r="C3" s="37" t="s">
        <v>51</v>
      </c>
      <c r="D3" s="10" t="s">
        <v>50</v>
      </c>
      <c r="F3" s="13" t="s">
        <v>13</v>
      </c>
    </row>
    <row r="4" spans="1:11" x14ac:dyDescent="0.3">
      <c r="B4" s="14"/>
      <c r="C4" s="9"/>
      <c r="F4" s="15" t="s">
        <v>14</v>
      </c>
    </row>
    <row r="5" spans="1:11" s="16" customFormat="1" x14ac:dyDescent="0.3">
      <c r="B5" s="17" t="s">
        <v>11</v>
      </c>
      <c r="C5" s="17"/>
      <c r="D5" s="10"/>
      <c r="E5" s="18"/>
      <c r="F5" s="19"/>
    </row>
    <row r="6" spans="1:11" x14ac:dyDescent="0.3">
      <c r="B6" s="9" t="e">
        <f>CONCATENATE(#REF!,#REF!)</f>
        <v>#REF!</v>
      </c>
      <c r="C6" s="35">
        <v>1.1000000000000001</v>
      </c>
      <c r="D6" s="36" t="s">
        <v>21</v>
      </c>
      <c r="E6" s="21"/>
      <c r="F6" s="22" t="s">
        <v>12</v>
      </c>
      <c r="H6" s="23"/>
      <c r="I6" s="24"/>
      <c r="J6" s="25"/>
      <c r="K6" s="26"/>
    </row>
    <row r="7" spans="1:11" ht="24.6" customHeight="1" x14ac:dyDescent="0.3">
      <c r="B7" s="9" t="e">
        <f>CONCATENATE(#REF!,#REF!)</f>
        <v>#REF!</v>
      </c>
      <c r="C7" s="27"/>
      <c r="D7" s="28"/>
      <c r="E7" s="21"/>
      <c r="F7" s="19"/>
      <c r="H7" s="29"/>
      <c r="I7" s="17"/>
      <c r="K7" s="29"/>
    </row>
    <row r="8" spans="1:11" ht="52.8" customHeight="1" collapsed="1" x14ac:dyDescent="0.3">
      <c r="B8" s="9" t="e">
        <f>CONCATENATE(#REF!,#REF!)</f>
        <v>#REF!</v>
      </c>
      <c r="D8" s="7" t="s">
        <v>41</v>
      </c>
      <c r="E8" s="21"/>
      <c r="F8" s="20"/>
      <c r="H8" s="30"/>
      <c r="I8" s="17"/>
      <c r="J8" s="31"/>
      <c r="K8" s="30"/>
    </row>
    <row r="9" spans="1:11" ht="138" customHeight="1" x14ac:dyDescent="0.3">
      <c r="B9" s="9"/>
      <c r="D9" s="7" t="s">
        <v>32</v>
      </c>
      <c r="E9" s="21"/>
      <c r="F9" s="20"/>
      <c r="H9" s="30"/>
      <c r="I9" s="17"/>
      <c r="J9" s="31"/>
      <c r="K9" s="30"/>
    </row>
    <row r="10" spans="1:11" ht="150" customHeight="1" x14ac:dyDescent="0.3">
      <c r="B10" s="9"/>
      <c r="D10" s="7" t="s">
        <v>33</v>
      </c>
      <c r="E10" s="21"/>
      <c r="F10" s="20"/>
      <c r="H10" s="30"/>
      <c r="I10" s="17"/>
      <c r="J10" s="31"/>
      <c r="K10" s="30"/>
    </row>
    <row r="11" spans="1:11" ht="289.2" customHeight="1" x14ac:dyDescent="0.3">
      <c r="B11" s="9"/>
      <c r="D11" s="7" t="s">
        <v>34</v>
      </c>
      <c r="E11" s="21"/>
      <c r="F11" s="20"/>
      <c r="H11" s="30"/>
      <c r="I11" s="17"/>
      <c r="J11" s="31"/>
      <c r="K11" s="30"/>
    </row>
    <row r="12" spans="1:11" ht="165" customHeight="1" x14ac:dyDescent="0.3">
      <c r="B12" s="9"/>
      <c r="D12" s="7" t="s">
        <v>35</v>
      </c>
      <c r="E12" s="21"/>
      <c r="F12" s="20"/>
      <c r="H12" s="30"/>
      <c r="I12" s="17"/>
      <c r="J12" s="31"/>
      <c r="K12" s="30"/>
    </row>
    <row r="13" spans="1:11" ht="52.8" customHeight="1" x14ac:dyDescent="0.3">
      <c r="B13" s="9"/>
      <c r="D13" s="7" t="s">
        <v>65</v>
      </c>
      <c r="E13" s="21"/>
      <c r="F13" s="20"/>
      <c r="H13" s="17"/>
      <c r="I13" s="17"/>
      <c r="J13" s="17"/>
      <c r="K13" s="17"/>
    </row>
    <row r="14" spans="1:11" ht="69.599999999999994" customHeight="1" x14ac:dyDescent="0.3">
      <c r="B14" s="9"/>
      <c r="D14" s="7" t="s">
        <v>66</v>
      </c>
      <c r="E14" s="21"/>
      <c r="F14" s="20"/>
      <c r="H14" s="17"/>
      <c r="I14" s="17"/>
      <c r="J14" s="17"/>
      <c r="K14" s="17"/>
    </row>
    <row r="15" spans="1:11" ht="41.4" customHeight="1" collapsed="1" x14ac:dyDescent="0.3">
      <c r="B15" s="9"/>
      <c r="D15" s="7" t="s">
        <v>52</v>
      </c>
      <c r="F15" s="20"/>
      <c r="H15" s="17"/>
      <c r="I15" s="17"/>
      <c r="J15" s="17"/>
      <c r="K15" s="17"/>
    </row>
    <row r="16" spans="1:11" ht="40.200000000000003" customHeight="1" x14ac:dyDescent="0.3">
      <c r="B16" s="9"/>
      <c r="D16" s="7" t="s">
        <v>67</v>
      </c>
      <c r="F16" s="20"/>
      <c r="H16" s="17"/>
      <c r="I16" s="17"/>
      <c r="J16" s="17"/>
      <c r="K16" s="17"/>
    </row>
    <row r="17" spans="2:11" ht="27" customHeight="1" x14ac:dyDescent="0.3">
      <c r="B17" s="9"/>
      <c r="D17" s="7" t="s">
        <v>18</v>
      </c>
      <c r="F17" s="20"/>
      <c r="H17" s="17"/>
      <c r="I17" s="17"/>
      <c r="J17" s="17"/>
      <c r="K17" s="17"/>
    </row>
    <row r="18" spans="2:11" ht="59.4" customHeight="1" x14ac:dyDescent="0.3">
      <c r="B18" s="9"/>
      <c r="D18" s="7" t="s">
        <v>36</v>
      </c>
      <c r="F18" s="20"/>
      <c r="H18" s="17"/>
      <c r="I18" s="17"/>
      <c r="J18" s="17"/>
      <c r="K18" s="17"/>
    </row>
    <row r="19" spans="2:11" ht="57.6" customHeight="1" x14ac:dyDescent="0.3">
      <c r="B19" s="9"/>
      <c r="D19" s="7" t="s">
        <v>37</v>
      </c>
      <c r="F19" s="20"/>
      <c r="H19" s="17"/>
      <c r="I19" s="17"/>
      <c r="J19" s="17"/>
      <c r="K19" s="17"/>
    </row>
    <row r="20" spans="2:11" ht="22.8" customHeight="1" x14ac:dyDescent="0.3">
      <c r="B20" s="9"/>
      <c r="D20" s="7" t="s">
        <v>38</v>
      </c>
      <c r="F20" s="20"/>
      <c r="H20" s="17"/>
      <c r="I20" s="17"/>
      <c r="J20" s="17"/>
      <c r="K20" s="17"/>
    </row>
    <row r="21" spans="2:11" ht="84" customHeight="1" x14ac:dyDescent="0.3">
      <c r="B21" s="9"/>
      <c r="D21" s="7" t="s">
        <v>83</v>
      </c>
      <c r="F21" s="20"/>
      <c r="H21" s="17"/>
      <c r="I21" s="17"/>
      <c r="J21" s="17"/>
      <c r="K21" s="17"/>
    </row>
    <row r="22" spans="2:11" ht="53.4" customHeight="1" x14ac:dyDescent="0.3">
      <c r="B22" s="9"/>
      <c r="D22" s="7" t="s">
        <v>80</v>
      </c>
      <c r="F22" s="20"/>
      <c r="H22" s="17"/>
      <c r="I22" s="17"/>
      <c r="J22" s="17"/>
      <c r="K22" s="17"/>
    </row>
    <row r="23" spans="2:11" ht="52.2" customHeight="1" x14ac:dyDescent="0.3">
      <c r="B23" s="9"/>
      <c r="D23" s="7" t="s">
        <v>81</v>
      </c>
      <c r="F23" s="20"/>
      <c r="H23" s="17"/>
      <c r="I23" s="17"/>
      <c r="J23" s="17"/>
      <c r="K23" s="17"/>
    </row>
    <row r="24" spans="2:11" ht="183.6" customHeight="1" x14ac:dyDescent="0.3">
      <c r="B24" s="9"/>
      <c r="D24" s="38" t="s">
        <v>84</v>
      </c>
      <c r="F24" s="20"/>
      <c r="H24" s="17"/>
      <c r="I24" s="17"/>
      <c r="J24" s="17"/>
      <c r="K24" s="17"/>
    </row>
    <row r="25" spans="2:11" ht="105.6" customHeight="1" x14ac:dyDescent="0.3">
      <c r="B25" s="9"/>
      <c r="D25" s="38" t="s">
        <v>94</v>
      </c>
      <c r="F25" s="20"/>
      <c r="H25" s="17"/>
      <c r="I25" s="17"/>
      <c r="J25" s="17"/>
      <c r="K25" s="17"/>
    </row>
    <row r="26" spans="2:11" ht="24.6" customHeight="1" x14ac:dyDescent="0.3">
      <c r="B26" s="9"/>
      <c r="D26" s="7"/>
      <c r="F26" s="20"/>
      <c r="H26" s="17"/>
      <c r="I26" s="17"/>
      <c r="J26" s="17"/>
      <c r="K26" s="17"/>
    </row>
    <row r="27" spans="2:11" x14ac:dyDescent="0.3">
      <c r="B27" s="9"/>
      <c r="D27" s="32"/>
      <c r="H27" s="17"/>
      <c r="I27" s="17"/>
      <c r="J27" s="17"/>
      <c r="K27" s="17"/>
    </row>
    <row r="28" spans="2:11" x14ac:dyDescent="0.3">
      <c r="B28" s="9" t="e">
        <f>CONCATENATE(#REF!,#REF!)</f>
        <v>#REF!</v>
      </c>
      <c r="C28" s="35">
        <v>1.2</v>
      </c>
      <c r="D28" s="36" t="s">
        <v>17</v>
      </c>
      <c r="E28" s="21"/>
      <c r="F28" s="22" t="s">
        <v>12</v>
      </c>
      <c r="H28" s="17"/>
      <c r="I28" s="17"/>
      <c r="J28" s="17"/>
      <c r="K28" s="17"/>
    </row>
    <row r="29" spans="2:11" x14ac:dyDescent="0.3">
      <c r="B29" s="9" t="e">
        <f>CONCATENATE(#REF!,#REF!)</f>
        <v>#REF!</v>
      </c>
      <c r="C29" s="27"/>
      <c r="D29" s="28"/>
      <c r="E29" s="21"/>
      <c r="F29" s="19"/>
      <c r="H29" s="17"/>
      <c r="I29" s="17"/>
      <c r="J29" s="17"/>
      <c r="K29" s="17"/>
    </row>
    <row r="30" spans="2:11" ht="52.8" customHeight="1" x14ac:dyDescent="0.3">
      <c r="B30" s="9" t="e">
        <f>CONCATENATE(#REF!,#REF!)</f>
        <v>#REF!</v>
      </c>
      <c r="D30" s="7" t="s">
        <v>39</v>
      </c>
      <c r="E30" s="21"/>
      <c r="F30" s="20"/>
      <c r="H30" s="17"/>
      <c r="I30" s="17"/>
      <c r="J30" s="17"/>
      <c r="K30" s="17"/>
    </row>
    <row r="31" spans="2:11" ht="38.4" customHeight="1" x14ac:dyDescent="0.3">
      <c r="B31" s="9"/>
      <c r="D31" s="7" t="s">
        <v>82</v>
      </c>
      <c r="E31" s="21"/>
      <c r="F31" s="20"/>
      <c r="H31" s="17"/>
      <c r="I31" s="17"/>
      <c r="J31" s="17"/>
      <c r="K31" s="17"/>
    </row>
    <row r="32" spans="2:11" ht="24" customHeight="1" x14ac:dyDescent="0.3">
      <c r="B32" s="9"/>
      <c r="D32" s="7" t="s">
        <v>15</v>
      </c>
      <c r="E32" s="21"/>
      <c r="F32" s="20"/>
      <c r="H32" s="17"/>
      <c r="I32" s="17"/>
      <c r="J32" s="17"/>
      <c r="K32" s="17"/>
    </row>
    <row r="33" spans="2:11" ht="36.6" customHeight="1" x14ac:dyDescent="0.3">
      <c r="B33" s="9"/>
      <c r="D33" s="38" t="s">
        <v>40</v>
      </c>
      <c r="E33" s="21"/>
      <c r="F33" s="20"/>
      <c r="H33" s="17"/>
      <c r="I33" s="17"/>
      <c r="J33" s="17"/>
      <c r="K33" s="17"/>
    </row>
    <row r="34" spans="2:11" ht="37.200000000000003" customHeight="1" x14ac:dyDescent="0.3">
      <c r="B34" s="9"/>
      <c r="D34" s="7" t="s">
        <v>85</v>
      </c>
      <c r="E34" s="21"/>
      <c r="F34" s="20"/>
      <c r="H34" s="17"/>
      <c r="I34" s="17"/>
      <c r="J34" s="17"/>
      <c r="K34" s="17"/>
    </row>
    <row r="35" spans="2:11" ht="36.6" customHeight="1" x14ac:dyDescent="0.3">
      <c r="B35" s="9"/>
      <c r="D35" s="7" t="s">
        <v>86</v>
      </c>
      <c r="E35" s="21"/>
      <c r="F35" s="20"/>
      <c r="H35" s="17"/>
      <c r="I35" s="17"/>
      <c r="J35" s="17"/>
      <c r="K35" s="17"/>
    </row>
    <row r="36" spans="2:11" ht="39.6" customHeight="1" x14ac:dyDescent="0.3">
      <c r="B36" s="9"/>
      <c r="D36" s="7" t="s">
        <v>87</v>
      </c>
      <c r="E36" s="21"/>
      <c r="F36" s="20"/>
      <c r="H36" s="17"/>
      <c r="I36" s="17"/>
      <c r="J36" s="17"/>
      <c r="K36" s="17"/>
    </row>
    <row r="37" spans="2:11" ht="342" customHeight="1" x14ac:dyDescent="0.3">
      <c r="B37" s="9"/>
      <c r="D37" s="7" t="s">
        <v>88</v>
      </c>
      <c r="E37" s="21"/>
      <c r="F37" s="20"/>
      <c r="H37" s="17"/>
      <c r="I37" s="17"/>
      <c r="J37" s="17"/>
      <c r="K37" s="17"/>
    </row>
    <row r="38" spans="2:11" ht="55.8" customHeight="1" x14ac:dyDescent="0.3">
      <c r="B38" s="9"/>
      <c r="D38" s="7" t="s">
        <v>42</v>
      </c>
      <c r="F38" s="20"/>
      <c r="H38" s="17"/>
      <c r="I38" s="17"/>
      <c r="J38" s="17"/>
      <c r="K38" s="17"/>
    </row>
    <row r="39" spans="2:11" ht="85.2" customHeight="1" x14ac:dyDescent="0.3">
      <c r="B39" s="9"/>
      <c r="D39" s="7" t="s">
        <v>43</v>
      </c>
      <c r="F39" s="20"/>
      <c r="H39" s="17"/>
      <c r="I39" s="17"/>
      <c r="J39" s="17"/>
      <c r="K39" s="17"/>
    </row>
    <row r="40" spans="2:11" ht="71.400000000000006" customHeight="1" x14ac:dyDescent="0.3">
      <c r="B40" s="9"/>
      <c r="D40" s="7" t="s">
        <v>44</v>
      </c>
      <c r="F40" s="20"/>
      <c r="H40" s="17"/>
      <c r="I40" s="17"/>
      <c r="J40" s="17"/>
      <c r="K40" s="17"/>
    </row>
    <row r="41" spans="2:11" ht="120.6" customHeight="1" x14ac:dyDescent="0.3">
      <c r="B41" s="9"/>
      <c r="D41" s="7" t="s">
        <v>90</v>
      </c>
      <c r="F41" s="20"/>
      <c r="H41" s="17"/>
      <c r="I41" s="17"/>
      <c r="J41" s="17"/>
      <c r="K41" s="17"/>
    </row>
    <row r="42" spans="2:11" ht="84" customHeight="1" x14ac:dyDescent="0.3">
      <c r="B42" s="9"/>
      <c r="D42" s="7" t="s">
        <v>71</v>
      </c>
      <c r="F42" s="20"/>
      <c r="H42" s="17"/>
      <c r="I42" s="17"/>
      <c r="J42" s="17"/>
      <c r="K42" s="17"/>
    </row>
    <row r="43" spans="2:11" ht="102" customHeight="1" x14ac:dyDescent="0.3">
      <c r="B43" s="9"/>
      <c r="D43" s="7" t="s">
        <v>45</v>
      </c>
      <c r="F43" s="20"/>
      <c r="H43" s="17"/>
      <c r="I43" s="17"/>
      <c r="J43" s="17"/>
      <c r="K43" s="17"/>
    </row>
    <row r="44" spans="2:11" ht="43.8" customHeight="1" x14ac:dyDescent="0.3">
      <c r="B44" s="9"/>
      <c r="D44" s="7" t="s">
        <v>19</v>
      </c>
      <c r="F44" s="20"/>
      <c r="H44" s="17"/>
      <c r="I44" s="17"/>
      <c r="J44" s="17"/>
      <c r="K44" s="17"/>
    </row>
    <row r="45" spans="2:11" ht="26.4" customHeight="1" x14ac:dyDescent="0.3">
      <c r="B45" s="9"/>
      <c r="D45" s="7"/>
      <c r="F45" s="20"/>
      <c r="H45" s="17"/>
      <c r="I45" s="17"/>
      <c r="J45" s="17"/>
      <c r="K45" s="17"/>
    </row>
    <row r="46" spans="2:11" x14ac:dyDescent="0.3">
      <c r="B46" s="9"/>
      <c r="D46" s="32"/>
      <c r="H46" s="17"/>
      <c r="I46" s="17"/>
      <c r="J46" s="17"/>
      <c r="K46" s="17"/>
    </row>
    <row r="47" spans="2:11" x14ac:dyDescent="0.3">
      <c r="B47" s="9" t="e">
        <f>CONCATENATE(#REF!,#REF!)</f>
        <v>#REF!</v>
      </c>
      <c r="C47" s="35">
        <v>1.3</v>
      </c>
      <c r="D47" s="36" t="s">
        <v>16</v>
      </c>
      <c r="E47" s="21"/>
      <c r="F47" s="22" t="s">
        <v>12</v>
      </c>
      <c r="H47" s="17"/>
      <c r="I47" s="17"/>
      <c r="J47" s="17"/>
      <c r="K47" s="17"/>
    </row>
    <row r="48" spans="2:11" x14ac:dyDescent="0.3">
      <c r="B48" s="9" t="e">
        <f>CONCATENATE(#REF!,#REF!)</f>
        <v>#REF!</v>
      </c>
      <c r="C48" s="27"/>
      <c r="D48" s="28"/>
      <c r="E48" s="21"/>
      <c r="F48" s="19"/>
      <c r="H48" s="17"/>
      <c r="I48" s="17"/>
      <c r="J48" s="17"/>
      <c r="K48" s="17"/>
    </row>
    <row r="49" spans="2:11" ht="117.6" customHeight="1" x14ac:dyDescent="0.3">
      <c r="B49" s="9"/>
      <c r="D49" s="7" t="s">
        <v>89</v>
      </c>
      <c r="F49" s="20"/>
      <c r="H49" s="17"/>
      <c r="I49" s="17"/>
      <c r="J49" s="17"/>
      <c r="K49" s="17"/>
    </row>
    <row r="50" spans="2:11" ht="382.8" customHeight="1" x14ac:dyDescent="0.3">
      <c r="B50" s="9"/>
      <c r="D50" s="7" t="s">
        <v>96</v>
      </c>
      <c r="F50" s="20"/>
      <c r="H50" s="17"/>
      <c r="I50" s="17"/>
      <c r="J50" s="17"/>
      <c r="K50" s="17"/>
    </row>
    <row r="51" spans="2:11" ht="28.8" customHeight="1" x14ac:dyDescent="0.3">
      <c r="B51" s="9"/>
      <c r="D51" s="7"/>
      <c r="F51" s="20"/>
    </row>
    <row r="53" spans="2:11" x14ac:dyDescent="0.3">
      <c r="B53" s="9" t="e">
        <f>CONCATENATE(#REF!,#REF!)</f>
        <v>#REF!</v>
      </c>
      <c r="C53" s="35">
        <v>1.4</v>
      </c>
      <c r="D53" s="36" t="s">
        <v>20</v>
      </c>
      <c r="E53" s="21"/>
      <c r="F53" s="22" t="s">
        <v>12</v>
      </c>
      <c r="H53" s="17"/>
      <c r="I53" s="17"/>
      <c r="J53" s="17"/>
      <c r="K53" s="17"/>
    </row>
    <row r="54" spans="2:11" x14ac:dyDescent="0.3">
      <c r="B54" s="9" t="e">
        <f>CONCATENATE(#REF!,#REF!)</f>
        <v>#REF!</v>
      </c>
      <c r="C54" s="27"/>
      <c r="D54" s="28"/>
      <c r="E54" s="21"/>
      <c r="F54" s="19"/>
      <c r="H54" s="17"/>
      <c r="I54" s="17"/>
      <c r="J54" s="17"/>
      <c r="K54" s="17"/>
    </row>
    <row r="55" spans="2:11" ht="307.8" customHeight="1" x14ac:dyDescent="0.3">
      <c r="B55" s="9"/>
      <c r="D55" s="7" t="s">
        <v>46</v>
      </c>
      <c r="F55" s="20"/>
    </row>
    <row r="56" spans="2:11" ht="357" customHeight="1" x14ac:dyDescent="0.3">
      <c r="B56" s="9"/>
      <c r="D56" s="7" t="s">
        <v>57</v>
      </c>
      <c r="F56" s="20"/>
    </row>
    <row r="57" spans="2:11" ht="248.4" customHeight="1" x14ac:dyDescent="0.3">
      <c r="B57" s="9"/>
      <c r="D57" s="7" t="s">
        <v>47</v>
      </c>
      <c r="F57" s="20"/>
    </row>
    <row r="58" spans="2:11" ht="82.8" customHeight="1" x14ac:dyDescent="0.3">
      <c r="B58" s="9"/>
      <c r="D58" s="7" t="s">
        <v>25</v>
      </c>
      <c r="F58" s="20"/>
    </row>
    <row r="59" spans="2:11" ht="27" customHeight="1" x14ac:dyDescent="0.3">
      <c r="B59" s="9"/>
      <c r="D59" s="7"/>
      <c r="E59" s="21"/>
      <c r="F59" s="20"/>
      <c r="H59" s="17"/>
      <c r="I59" s="17"/>
      <c r="J59" s="17"/>
      <c r="K59" s="17"/>
    </row>
  </sheetData>
  <phoneticPr fontId="1" type="noConversion"/>
  <dataValidations count="1">
    <dataValidation type="list" allowBlank="1" showInputMessage="1" showErrorMessage="1" sqref="F1:F1048576">
      <formula1>",1,0"</formula1>
    </dataValidation>
  </dataValidations>
  <printOptions horizontalCentered="1"/>
  <pageMargins left="0.5" right="0.5" top="0.5" bottom="0.5" header="0.5" footer="0.5"/>
  <pageSetup scale="89" fitToHeight="7"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6"/>
  <sheetViews>
    <sheetView workbookViewId="0">
      <selection activeCell="D4" sqref="D4"/>
    </sheetView>
  </sheetViews>
  <sheetFormatPr defaultRowHeight="13.2" x14ac:dyDescent="0.25"/>
  <cols>
    <col min="1" max="1" width="14.44140625" customWidth="1"/>
  </cols>
  <sheetData>
    <row r="1" spans="1:6" x14ac:dyDescent="0.25">
      <c r="C1" s="40" t="s">
        <v>6</v>
      </c>
      <c r="D1" s="40"/>
      <c r="E1" s="40"/>
      <c r="F1" s="40"/>
    </row>
    <row r="2" spans="1:6" x14ac:dyDescent="0.25">
      <c r="B2" s="1" t="s">
        <v>5</v>
      </c>
      <c r="C2" s="1" t="s">
        <v>7</v>
      </c>
      <c r="D2" s="1" t="s">
        <v>8</v>
      </c>
      <c r="E2" s="1" t="s">
        <v>9</v>
      </c>
      <c r="F2" s="1" t="s">
        <v>10</v>
      </c>
    </row>
    <row r="3" spans="1:6" x14ac:dyDescent="0.25">
      <c r="A3" s="6" t="s">
        <v>2</v>
      </c>
      <c r="B3" s="2" t="e">
        <f>COUNTIF(Aruba无线网络基础优化项CheckList!#REF!,"=M")</f>
        <v>#REF!</v>
      </c>
      <c r="C3" s="3">
        <f>COUNTIF(Aruba无线网络基础优化项CheckList!$B$28:$B$51,"=M3")</f>
        <v>0</v>
      </c>
      <c r="D3" s="3">
        <f>COUNTIF(Aruba无线网络基础优化项CheckList!$B$28:$B$51,"=M2")</f>
        <v>0</v>
      </c>
      <c r="E3" s="3">
        <f>COUNTIF(Aruba无线网络基础优化项CheckList!$B$28:$B$51,"=M1")</f>
        <v>0</v>
      </c>
      <c r="F3" s="3">
        <f>COUNTIF(Aruba无线网络基础优化项CheckList!$B$28:$B$51,"=M0")</f>
        <v>0</v>
      </c>
    </row>
    <row r="4" spans="1:6" x14ac:dyDescent="0.25">
      <c r="A4" s="6" t="s">
        <v>3</v>
      </c>
      <c r="B4" s="4" t="e">
        <f>COUNTIF(Aruba无线网络基础优化项CheckList!#REF!,"=W")</f>
        <v>#REF!</v>
      </c>
      <c r="C4" s="5">
        <f>COUNTIF(Aruba无线网络基础优化项CheckList!$B$28:$B$51,"=W3")</f>
        <v>0</v>
      </c>
      <c r="D4" s="5">
        <f>COUNTIF(Aruba无线网络基础优化项CheckList!$B$28:$B$51,"=W2")</f>
        <v>0</v>
      </c>
      <c r="E4" s="5">
        <f>COUNTIF(Aruba无线网络基础优化项CheckList!$B$28:$B$51,"=W1")</f>
        <v>0</v>
      </c>
      <c r="F4" s="5">
        <f>COUNTIF(Aruba无线网络基础优化项CheckList!$B$28:$B$51,"=W0")</f>
        <v>0</v>
      </c>
    </row>
    <row r="5" spans="1:6" x14ac:dyDescent="0.25">
      <c r="A5" s="6" t="s">
        <v>1</v>
      </c>
      <c r="B5" s="4" t="e">
        <f>COUNTIF(Aruba无线网络基础优化项CheckList!#REF!,"=N")</f>
        <v>#REF!</v>
      </c>
      <c r="C5" s="5">
        <f>COUNTIF(Aruba无线网络基础优化项CheckList!$B$28:$B$51,"=N3")</f>
        <v>0</v>
      </c>
      <c r="D5" s="5">
        <f>COUNTIF(Aruba无线网络基础优化项CheckList!$B$28:$B$51,"=N2")</f>
        <v>0</v>
      </c>
      <c r="E5" s="5">
        <f>COUNTIF(Aruba无线网络基础优化项CheckList!$B$28:$B$51,"=N1")</f>
        <v>0</v>
      </c>
      <c r="F5" s="5">
        <f>COUNTIF(Aruba无线网络基础优化项CheckList!$B$28:$B$51,"=N0")</f>
        <v>0</v>
      </c>
    </row>
    <row r="6" spans="1:6" x14ac:dyDescent="0.25">
      <c r="A6" s="6" t="s">
        <v>4</v>
      </c>
      <c r="B6" s="4" t="e">
        <f>COUNTIF(Aruba无线网络基础优化项CheckList!#REF!,"=X")</f>
        <v>#REF!</v>
      </c>
      <c r="C6" s="5">
        <f>COUNTIF(Aruba无线网络基础优化项CheckList!$B$28:$B$51,"=X3")</f>
        <v>0</v>
      </c>
      <c r="D6" s="5">
        <f>COUNTIF(Aruba无线网络基础优化项CheckList!$B$28:$B$51,"=X2")</f>
        <v>0</v>
      </c>
      <c r="E6" s="5">
        <f>COUNTIF(Aruba无线网络基础优化项CheckList!$B$28:$B$51,"=X1")</f>
        <v>0</v>
      </c>
      <c r="F6" s="5">
        <f>COUNTIF(Aruba无线网络基础优化项CheckList!$B$28:$B$51,"=X0")</f>
        <v>0</v>
      </c>
    </row>
  </sheetData>
  <mergeCells count="1">
    <mergeCell ref="C1:F1"/>
  </mergeCells>
  <phoneticPr fontId="1" type="noConversion"/>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80" zoomScaleNormal="80" workbookViewId="0">
      <selection activeCell="D22" sqref="D22"/>
    </sheetView>
  </sheetViews>
  <sheetFormatPr defaultColWidth="9.109375" defaultRowHeight="15.6" x14ac:dyDescent="0.3"/>
  <cols>
    <col min="1" max="1" width="4.109375" style="9" customWidth="1"/>
    <col min="2" max="2" width="0.77734375" style="17" hidden="1" customWidth="1"/>
    <col min="3" max="3" width="13.5546875" style="17" customWidth="1"/>
    <col min="4" max="4" width="216" style="10" customWidth="1"/>
    <col min="5" max="5" width="7.33203125" style="9" customWidth="1"/>
    <col min="6" max="6" width="16.33203125" style="29" customWidth="1"/>
    <col min="7" max="7" width="6.44140625" style="9" customWidth="1"/>
    <col min="8" max="8" width="8" style="9" customWidth="1"/>
    <col min="9" max="9" width="3.77734375" style="9" customWidth="1"/>
    <col min="10" max="10" width="21.88671875" style="9" customWidth="1"/>
    <col min="11" max="11" width="9.109375" style="9" customWidth="1"/>
    <col min="12" max="16384" width="9.109375" style="9"/>
  </cols>
  <sheetData>
    <row r="1" spans="1:11" ht="23.4" x14ac:dyDescent="0.45">
      <c r="A1" s="33" t="s">
        <v>23</v>
      </c>
      <c r="B1" s="33"/>
      <c r="C1" s="33"/>
      <c r="D1" s="34"/>
      <c r="E1" s="8"/>
      <c r="F1" s="8"/>
    </row>
    <row r="2" spans="1:11" x14ac:dyDescent="0.3">
      <c r="B2" s="9"/>
      <c r="C2" s="9"/>
      <c r="F2" s="11" t="s">
        <v>0</v>
      </c>
    </row>
    <row r="3" spans="1:11" ht="55.2" customHeight="1" x14ac:dyDescent="0.3">
      <c r="B3" s="12"/>
      <c r="C3" s="37" t="s">
        <v>26</v>
      </c>
      <c r="D3" s="10" t="s">
        <v>31</v>
      </c>
      <c r="F3" s="13" t="s">
        <v>13</v>
      </c>
    </row>
    <row r="4" spans="1:11" x14ac:dyDescent="0.3">
      <c r="B4" s="14"/>
      <c r="C4" s="9"/>
      <c r="F4" s="15" t="s">
        <v>14</v>
      </c>
    </row>
    <row r="5" spans="1:11" s="16" customFormat="1" ht="16.2" customHeight="1" x14ac:dyDescent="0.3">
      <c r="B5" s="17" t="s">
        <v>11</v>
      </c>
      <c r="C5" s="37"/>
      <c r="D5" s="10"/>
      <c r="E5" s="18"/>
      <c r="F5" s="19"/>
    </row>
    <row r="6" spans="1:11" x14ac:dyDescent="0.3">
      <c r="B6" s="9" t="e">
        <f>CONCATENATE(#REF!,#REF!)</f>
        <v>#REF!</v>
      </c>
      <c r="C6" s="35">
        <v>1.1000000000000001</v>
      </c>
      <c r="D6" s="36" t="s">
        <v>21</v>
      </c>
      <c r="E6" s="21"/>
      <c r="F6" s="22" t="s">
        <v>12</v>
      </c>
      <c r="H6" s="23"/>
      <c r="I6" s="24"/>
      <c r="J6" s="25"/>
      <c r="K6" s="26"/>
    </row>
    <row r="7" spans="1:11" x14ac:dyDescent="0.3">
      <c r="B7" s="9" t="e">
        <f>CONCATENATE(#REF!,#REF!)</f>
        <v>#REF!</v>
      </c>
      <c r="C7" s="27"/>
      <c r="D7" s="28"/>
      <c r="E7" s="21"/>
      <c r="F7" s="19"/>
      <c r="H7" s="29"/>
      <c r="I7" s="17"/>
      <c r="K7" s="29"/>
    </row>
    <row r="8" spans="1:11" ht="359.4" customHeight="1" x14ac:dyDescent="0.3">
      <c r="B8" s="9"/>
      <c r="D8" s="38" t="s">
        <v>74</v>
      </c>
      <c r="E8" s="21"/>
      <c r="F8" s="20"/>
      <c r="H8" s="30"/>
      <c r="I8" s="17"/>
      <c r="J8" s="31"/>
      <c r="K8" s="30"/>
    </row>
    <row r="9" spans="1:11" ht="76.2" customHeight="1" x14ac:dyDescent="0.3">
      <c r="B9" s="9"/>
      <c r="D9" s="7" t="s">
        <v>48</v>
      </c>
      <c r="F9" s="20"/>
      <c r="H9" s="17"/>
      <c r="I9" s="17"/>
      <c r="J9" s="17"/>
      <c r="K9" s="17"/>
    </row>
    <row r="10" spans="1:11" x14ac:dyDescent="0.3">
      <c r="B10" s="9"/>
      <c r="D10" s="7"/>
      <c r="F10" s="20"/>
      <c r="H10" s="17"/>
      <c r="I10" s="17"/>
      <c r="J10" s="17"/>
      <c r="K10" s="17"/>
    </row>
    <row r="11" spans="1:11" x14ac:dyDescent="0.3">
      <c r="B11" s="9"/>
      <c r="D11" s="32"/>
      <c r="H11" s="17"/>
      <c r="I11" s="17"/>
      <c r="J11" s="17"/>
      <c r="K11" s="17"/>
    </row>
    <row r="12" spans="1:11" x14ac:dyDescent="0.3">
      <c r="B12" s="9" t="e">
        <f>CONCATENATE(#REF!,#REF!)</f>
        <v>#REF!</v>
      </c>
      <c r="C12" s="35">
        <v>1.2</v>
      </c>
      <c r="D12" s="36" t="s">
        <v>17</v>
      </c>
      <c r="E12" s="21"/>
      <c r="F12" s="22" t="s">
        <v>12</v>
      </c>
      <c r="H12" s="17"/>
      <c r="I12" s="17"/>
      <c r="J12" s="17"/>
      <c r="K12" s="17"/>
    </row>
    <row r="13" spans="1:11" x14ac:dyDescent="0.3">
      <c r="B13" s="9" t="e">
        <f>CONCATENATE(#REF!,#REF!)</f>
        <v>#REF!</v>
      </c>
      <c r="C13" s="27"/>
      <c r="D13" s="28"/>
      <c r="E13" s="21"/>
      <c r="F13" s="19"/>
      <c r="H13" s="17"/>
      <c r="I13" s="17"/>
      <c r="J13" s="17"/>
      <c r="K13" s="17"/>
    </row>
    <row r="14" spans="1:11" ht="82.2" customHeight="1" x14ac:dyDescent="0.3">
      <c r="B14" s="9"/>
      <c r="D14" s="7" t="s">
        <v>97</v>
      </c>
      <c r="F14" s="20"/>
      <c r="H14" s="17"/>
      <c r="I14" s="17"/>
      <c r="J14" s="17"/>
      <c r="K14" s="17"/>
    </row>
    <row r="15" spans="1:11" ht="64.2" customHeight="1" x14ac:dyDescent="0.3">
      <c r="B15" s="9"/>
      <c r="D15" s="7" t="s">
        <v>60</v>
      </c>
      <c r="F15" s="20"/>
      <c r="H15" s="17"/>
      <c r="I15" s="17"/>
      <c r="J15" s="17"/>
      <c r="K15" s="17"/>
    </row>
    <row r="16" spans="1:11" ht="129" customHeight="1" x14ac:dyDescent="0.3">
      <c r="B16" s="9"/>
      <c r="D16" s="7" t="s">
        <v>61</v>
      </c>
      <c r="F16" s="20"/>
      <c r="H16" s="17"/>
      <c r="I16" s="17"/>
      <c r="J16" s="17"/>
      <c r="K16" s="17"/>
    </row>
    <row r="17" spans="2:11" ht="115.8" customHeight="1" x14ac:dyDescent="0.3">
      <c r="B17" s="9"/>
      <c r="D17" s="7" t="s">
        <v>92</v>
      </c>
      <c r="F17" s="20"/>
      <c r="H17" s="17"/>
      <c r="I17" s="17"/>
      <c r="J17" s="17"/>
      <c r="K17" s="17"/>
    </row>
    <row r="18" spans="2:11" ht="243" customHeight="1" x14ac:dyDescent="0.3">
      <c r="B18" s="9"/>
      <c r="D18" s="38" t="s">
        <v>58</v>
      </c>
      <c r="F18" s="20"/>
      <c r="H18" s="17"/>
      <c r="I18" s="17"/>
      <c r="J18" s="17"/>
      <c r="K18" s="17"/>
    </row>
    <row r="19" spans="2:11" ht="152.4" customHeight="1" x14ac:dyDescent="0.3">
      <c r="B19" s="9"/>
      <c r="D19" s="39" t="s">
        <v>59</v>
      </c>
      <c r="F19" s="20"/>
      <c r="H19" s="17"/>
      <c r="I19" s="17"/>
      <c r="J19" s="17"/>
      <c r="K19" s="17"/>
    </row>
    <row r="20" spans="2:11" ht="84.6" customHeight="1" x14ac:dyDescent="0.3">
      <c r="B20" s="9"/>
      <c r="D20" s="7" t="s">
        <v>73</v>
      </c>
      <c r="F20" s="20"/>
      <c r="H20" s="17"/>
      <c r="I20" s="17"/>
      <c r="J20" s="17"/>
      <c r="K20" s="17"/>
    </row>
    <row r="21" spans="2:11" ht="115.2" customHeight="1" x14ac:dyDescent="0.3">
      <c r="B21" s="9"/>
      <c r="D21" s="41" t="s">
        <v>72</v>
      </c>
      <c r="F21" s="20"/>
      <c r="H21" s="17"/>
      <c r="I21" s="17"/>
      <c r="J21" s="17"/>
      <c r="K21" s="17"/>
    </row>
    <row r="22" spans="2:11" ht="180.6" customHeight="1" x14ac:dyDescent="0.3">
      <c r="B22" s="9"/>
      <c r="D22" s="7" t="s">
        <v>93</v>
      </c>
      <c r="F22" s="20"/>
      <c r="H22" s="17"/>
      <c r="I22" s="17"/>
      <c r="J22" s="17"/>
      <c r="K22" s="17"/>
    </row>
    <row r="23" spans="2:11" ht="88.8" customHeight="1" x14ac:dyDescent="0.3">
      <c r="B23" s="9"/>
      <c r="D23" s="7" t="s">
        <v>62</v>
      </c>
      <c r="F23" s="20"/>
      <c r="H23" s="17"/>
      <c r="I23" s="17"/>
      <c r="J23" s="17"/>
      <c r="K23" s="17"/>
    </row>
    <row r="24" spans="2:11" ht="88.2" customHeight="1" x14ac:dyDescent="0.3">
      <c r="B24" s="9"/>
      <c r="D24" s="7" t="s">
        <v>63</v>
      </c>
      <c r="F24" s="20"/>
      <c r="H24" s="17"/>
      <c r="I24" s="17"/>
      <c r="J24" s="17"/>
      <c r="K24" s="17"/>
    </row>
    <row r="25" spans="2:11" ht="58.8" customHeight="1" x14ac:dyDescent="0.3">
      <c r="B25" s="9"/>
      <c r="D25" s="7" t="s">
        <v>75</v>
      </c>
      <c r="F25" s="20"/>
      <c r="H25" s="17"/>
      <c r="I25" s="17"/>
      <c r="J25" s="17"/>
      <c r="K25" s="17"/>
    </row>
    <row r="26" spans="2:11" ht="58.8" customHeight="1" x14ac:dyDescent="0.3">
      <c r="B26" s="9"/>
      <c r="D26" s="7" t="s">
        <v>53</v>
      </c>
      <c r="F26" s="20"/>
      <c r="H26" s="17"/>
      <c r="I26" s="17"/>
      <c r="J26" s="17"/>
      <c r="K26" s="17"/>
    </row>
    <row r="27" spans="2:11" ht="63" customHeight="1" x14ac:dyDescent="0.3">
      <c r="B27" s="9"/>
      <c r="D27" s="7" t="s">
        <v>27</v>
      </c>
      <c r="F27" s="20"/>
      <c r="H27" s="17"/>
      <c r="I27" s="17"/>
      <c r="J27" s="17"/>
      <c r="K27" s="17"/>
    </row>
    <row r="28" spans="2:11" ht="57.6" customHeight="1" x14ac:dyDescent="0.3">
      <c r="B28" s="9"/>
      <c r="D28" s="7" t="s">
        <v>28</v>
      </c>
      <c r="F28" s="20"/>
      <c r="H28" s="17"/>
      <c r="I28" s="17"/>
      <c r="J28" s="17"/>
      <c r="K28" s="17"/>
    </row>
    <row r="29" spans="2:11" ht="103.8" customHeight="1" x14ac:dyDescent="0.3">
      <c r="B29" s="9"/>
      <c r="D29" s="7" t="s">
        <v>77</v>
      </c>
      <c r="F29" s="20"/>
      <c r="H29" s="17"/>
      <c r="I29" s="17"/>
      <c r="J29" s="17"/>
      <c r="K29" s="17"/>
    </row>
    <row r="30" spans="2:11" ht="71.400000000000006" customHeight="1" x14ac:dyDescent="0.3">
      <c r="B30" s="9"/>
      <c r="D30" s="7" t="s">
        <v>29</v>
      </c>
      <c r="F30" s="20"/>
      <c r="H30" s="17"/>
      <c r="I30" s="17"/>
      <c r="J30" s="17"/>
      <c r="K30" s="17"/>
    </row>
    <row r="31" spans="2:11" ht="55.8" customHeight="1" x14ac:dyDescent="0.3">
      <c r="B31" s="9"/>
      <c r="D31" s="7" t="s">
        <v>64</v>
      </c>
      <c r="F31" s="20"/>
      <c r="H31" s="17"/>
      <c r="I31" s="17"/>
      <c r="J31" s="17"/>
      <c r="K31" s="17"/>
    </row>
    <row r="32" spans="2:11" ht="52.2" customHeight="1" x14ac:dyDescent="0.3">
      <c r="B32" s="9"/>
      <c r="D32" s="7" t="s">
        <v>30</v>
      </c>
      <c r="F32" s="20"/>
      <c r="H32" s="17"/>
      <c r="I32" s="17"/>
      <c r="J32" s="17"/>
      <c r="K32" s="17"/>
    </row>
    <row r="33" spans="2:11" ht="89.4" customHeight="1" x14ac:dyDescent="0.3">
      <c r="B33" s="9"/>
      <c r="D33" s="7" t="s">
        <v>76</v>
      </c>
      <c r="F33" s="20"/>
      <c r="H33" s="17"/>
      <c r="I33" s="17"/>
      <c r="J33" s="17"/>
      <c r="K33" s="17"/>
    </row>
    <row r="34" spans="2:11" ht="28.2" customHeight="1" x14ac:dyDescent="0.3">
      <c r="B34" s="9"/>
      <c r="D34" s="7"/>
      <c r="F34" s="20"/>
      <c r="H34" s="17"/>
      <c r="I34" s="17"/>
      <c r="J34" s="17"/>
      <c r="K34" s="17"/>
    </row>
    <row r="35" spans="2:11" x14ac:dyDescent="0.3">
      <c r="B35" s="9"/>
      <c r="D35" s="32"/>
      <c r="H35" s="17"/>
      <c r="I35" s="17"/>
      <c r="J35" s="17"/>
      <c r="K35" s="17"/>
    </row>
    <row r="36" spans="2:11" x14ac:dyDescent="0.3">
      <c r="B36" s="9" t="e">
        <f>CONCATENATE(#REF!,#REF!)</f>
        <v>#REF!</v>
      </c>
      <c r="C36" s="35">
        <v>1.3</v>
      </c>
      <c r="D36" s="36" t="s">
        <v>16</v>
      </c>
      <c r="E36" s="21"/>
      <c r="F36" s="22" t="s">
        <v>12</v>
      </c>
      <c r="H36" s="17"/>
      <c r="I36" s="17"/>
      <c r="J36" s="17"/>
      <c r="K36" s="17"/>
    </row>
    <row r="37" spans="2:11" x14ac:dyDescent="0.3">
      <c r="B37" s="9" t="e">
        <f>CONCATENATE(#REF!,#REF!)</f>
        <v>#REF!</v>
      </c>
      <c r="C37" s="27"/>
      <c r="D37" s="28"/>
      <c r="E37" s="21"/>
      <c r="F37" s="19"/>
      <c r="H37" s="17"/>
      <c r="I37" s="17"/>
      <c r="J37" s="17"/>
      <c r="K37" s="17"/>
    </row>
    <row r="38" spans="2:11" ht="277.2" customHeight="1" x14ac:dyDescent="0.3">
      <c r="B38" s="9" t="e">
        <f>CONCATENATE(#REF!,#REF!)</f>
        <v>#REF!</v>
      </c>
      <c r="D38" s="7" t="s">
        <v>54</v>
      </c>
      <c r="F38" s="20"/>
      <c r="H38" s="17"/>
      <c r="I38" s="17"/>
      <c r="J38" s="17"/>
      <c r="K38" s="17"/>
    </row>
    <row r="39" spans="2:11" ht="153.6" customHeight="1" x14ac:dyDescent="0.3">
      <c r="B39" s="9"/>
      <c r="D39" s="7" t="s">
        <v>91</v>
      </c>
      <c r="F39" s="20"/>
      <c r="H39" s="17"/>
      <c r="I39" s="17"/>
      <c r="J39" s="17"/>
      <c r="K39" s="17"/>
    </row>
    <row r="40" spans="2:11" ht="154.19999999999999" customHeight="1" x14ac:dyDescent="0.3">
      <c r="B40" s="9"/>
      <c r="D40" s="7" t="s">
        <v>68</v>
      </c>
      <c r="F40" s="20"/>
      <c r="H40" s="17"/>
      <c r="I40" s="17"/>
      <c r="J40" s="17"/>
      <c r="K40" s="17"/>
    </row>
    <row r="41" spans="2:11" ht="67.2" customHeight="1" x14ac:dyDescent="0.3">
      <c r="B41" s="9"/>
      <c r="D41" s="7" t="s">
        <v>69</v>
      </c>
      <c r="F41" s="20"/>
      <c r="H41" s="17"/>
      <c r="I41" s="17"/>
      <c r="J41" s="17"/>
      <c r="K41" s="17"/>
    </row>
    <row r="42" spans="2:11" ht="87" customHeight="1" x14ac:dyDescent="0.3">
      <c r="B42" s="9"/>
      <c r="D42" s="7" t="s">
        <v>70</v>
      </c>
      <c r="F42" s="20"/>
      <c r="H42" s="17"/>
      <c r="I42" s="17"/>
      <c r="J42" s="17"/>
      <c r="K42" s="17"/>
    </row>
    <row r="43" spans="2:11" ht="73.8" customHeight="1" x14ac:dyDescent="0.3">
      <c r="B43" s="9"/>
      <c r="D43" s="7" t="s">
        <v>55</v>
      </c>
      <c r="F43" s="20"/>
    </row>
    <row r="44" spans="2:11" ht="139.19999999999999" customHeight="1" x14ac:dyDescent="0.3">
      <c r="B44" s="9"/>
      <c r="D44" s="7" t="s">
        <v>24</v>
      </c>
      <c r="F44" s="20"/>
    </row>
    <row r="45" spans="2:11" ht="193.2" customHeight="1" x14ac:dyDescent="0.3">
      <c r="B45" s="9"/>
      <c r="D45" s="7" t="s">
        <v>78</v>
      </c>
      <c r="F45" s="20"/>
    </row>
    <row r="46" spans="2:11" ht="31.8" customHeight="1" x14ac:dyDescent="0.3">
      <c r="B46" s="9"/>
      <c r="D46" s="7"/>
      <c r="F46" s="20"/>
    </row>
    <row r="48" spans="2:11" x14ac:dyDescent="0.3">
      <c r="B48" s="9" t="e">
        <f>CONCATENATE(#REF!,#REF!)</f>
        <v>#REF!</v>
      </c>
      <c r="C48" s="35">
        <v>1.4</v>
      </c>
      <c r="D48" s="36" t="s">
        <v>20</v>
      </c>
      <c r="E48" s="21"/>
      <c r="F48" s="22" t="s">
        <v>12</v>
      </c>
      <c r="H48" s="17"/>
      <c r="I48" s="17"/>
      <c r="J48" s="17"/>
      <c r="K48" s="17"/>
    </row>
    <row r="49" spans="2:11" x14ac:dyDescent="0.3">
      <c r="B49" s="9" t="e">
        <f>CONCATENATE(#REF!,#REF!)</f>
        <v>#REF!</v>
      </c>
      <c r="C49" s="27"/>
      <c r="D49" s="28"/>
      <c r="E49" s="21"/>
      <c r="F49" s="19"/>
      <c r="H49" s="17"/>
      <c r="I49" s="17"/>
      <c r="J49" s="17"/>
      <c r="K49" s="17"/>
    </row>
    <row r="50" spans="2:11" ht="154.19999999999999" customHeight="1" x14ac:dyDescent="0.3">
      <c r="B50" s="9"/>
      <c r="D50" s="7" t="s">
        <v>79</v>
      </c>
      <c r="F50" s="20"/>
    </row>
    <row r="51" spans="2:11" ht="203.4" customHeight="1" x14ac:dyDescent="0.3">
      <c r="B51" s="9"/>
      <c r="D51" s="7" t="s">
        <v>49</v>
      </c>
      <c r="F51" s="20"/>
    </row>
    <row r="52" spans="2:11" ht="409.2" customHeight="1" x14ac:dyDescent="0.3">
      <c r="B52" s="9"/>
      <c r="D52" s="7" t="s">
        <v>56</v>
      </c>
      <c r="F52" s="20"/>
      <c r="H52" s="17"/>
      <c r="I52" s="17"/>
      <c r="J52" s="17"/>
      <c r="K52" s="17"/>
    </row>
    <row r="53" spans="2:11" ht="86.4" customHeight="1" x14ac:dyDescent="0.3">
      <c r="B53" s="9"/>
      <c r="D53" s="38" t="s">
        <v>95</v>
      </c>
      <c r="F53" s="20"/>
      <c r="H53" s="17"/>
      <c r="I53" s="17"/>
      <c r="J53" s="17"/>
      <c r="K53" s="17"/>
    </row>
    <row r="54" spans="2:11" ht="34.200000000000003" customHeight="1" x14ac:dyDescent="0.3">
      <c r="B54" s="9"/>
      <c r="D54" s="7"/>
      <c r="E54" s="21"/>
      <c r="F54" s="20"/>
      <c r="H54" s="17"/>
      <c r="I54" s="17"/>
      <c r="J54" s="17"/>
      <c r="K54" s="17"/>
    </row>
  </sheetData>
  <dataValidations count="1">
    <dataValidation type="list" allowBlank="1" showInputMessage="1" showErrorMessage="1" sqref="F1:F1048576">
      <formula1>",1,0"</formula1>
    </dataValidation>
  </dataValidations>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estination_x0020_Page xmlns="a8ca9cdb-ab65-4744-b30d-7a990656f4db">
      <Value>Competitive/WLAN Competitors</Value>
      <Value>Competitive/Branch Competitors</Value>
      <Value>Competitive/Network Management</Value>
    </Destination_x0020_Page>
    <Sort_x0020_Priority xmlns="a8ca9cdb-ab65-4744-b30d-7a990656f4db">500</Sort_x0020_Priority>
    <Confidentiality xmlns="a8ca9cdb-ab65-4744-b30d-7a990656f4db">Partner/VAD/VAR</Confidentiality>
    <Content_x0020_Type xmlns="a8ca9cdb-ab65-4744-b30d-7a990656f4db">Competitive Doc</Content_x0020_Type>
    <RoutingRuleDescription xmlns="http://schemas.microsoft.com/sharepoint/v3">Updated enterprise WLAN test cases include spectrum, MDAC, WIPS, Instant, but still need to be further updated. This is an interim release.</RoutingRuleDescrip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BEEF583D45A94A8665D604A5136F3F" ma:contentTypeVersion="7" ma:contentTypeDescription="Create a new document." ma:contentTypeScope="" ma:versionID="bd68ad3c508db89496cde79f70cbd407">
  <xsd:schema xmlns:xsd="http://www.w3.org/2001/XMLSchema" xmlns:xs="http://www.w3.org/2001/XMLSchema" xmlns:p="http://schemas.microsoft.com/office/2006/metadata/properties" xmlns:ns1="http://schemas.microsoft.com/sharepoint/v3" xmlns:ns2="a8ca9cdb-ab65-4744-b30d-7a990656f4db" targetNamespace="http://schemas.microsoft.com/office/2006/metadata/properties" ma:root="true" ma:fieldsID="e14c1f85f9fcffda8a89e3376cc3312b" ns1:_="" ns2:_="">
    <xsd:import namespace="http://schemas.microsoft.com/sharepoint/v3"/>
    <xsd:import namespace="a8ca9cdb-ab65-4744-b30d-7a990656f4db"/>
    <xsd:element name="properties">
      <xsd:complexType>
        <xsd:sequence>
          <xsd:element name="documentManagement">
            <xsd:complexType>
              <xsd:all>
                <xsd:element ref="ns2:Content_x0020_Type"/>
                <xsd:element ref="ns1:RoutingRuleDescription"/>
                <xsd:element ref="ns2:Confidentiality"/>
                <xsd:element ref="ns2:Sort_x0020_Priority" minOccurs="0"/>
                <xsd:element ref="ns2:Destination_x0020_Page"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9" ma:displayName="Description" ma:internalName="RoutingRuleDescription">
      <xsd:simpleType>
        <xsd:restriction base="dms:Text">
          <xsd:maxLength value="255"/>
        </xsd:restriction>
      </xsd:simpleType>
    </xsd:element>
    <xsd:element name="AverageRating" ma:index="13" nillable="true" ma:displayName="Rating (0-5)" ma:decimals="2" ma:description="Average value of all the ratings that have been submitted" ma:internalName="AverageRating" ma:readOnly="true">
      <xsd:simpleType>
        <xsd:restriction base="dms:Number"/>
      </xsd:simpleType>
    </xsd:element>
    <xsd:element name="RatingCount" ma:index="14" nillable="true" ma:displayName="Number of Ratings" ma:decimals="0" ma:description="Number of ratings submitted"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8ca9cdb-ab65-4744-b30d-7a990656f4db" elementFormDefault="qualified">
    <xsd:import namespace="http://schemas.microsoft.com/office/2006/documentManagement/types"/>
    <xsd:import namespace="http://schemas.microsoft.com/office/infopath/2007/PartnerControls"/>
    <xsd:element name="Content_x0020_Type" ma:index="8" ma:displayName="Content Type" ma:format="Dropdown" ma:internalName="Content_x0020_Type">
      <xsd:simpleType>
        <xsd:restriction base="dms:Choice">
          <xsd:enumeration value="Alliance"/>
          <xsd:enumeration value="Application Document"/>
          <xsd:enumeration value="Case Studies"/>
          <xsd:enumeration value="Competitive Doc"/>
          <xsd:enumeration value="Customer Document"/>
          <xsd:enumeration value="Design Guide"/>
          <xsd:enumeration value="EBC"/>
          <xsd:enumeration value="Industry Document"/>
          <xsd:enumeration value="Miscellaneous"/>
          <xsd:enumeration value="Partner Document"/>
          <xsd:enumeration value="Presentation"/>
          <xsd:enumeration value="Press Release"/>
          <xsd:enumeration value="Product Document"/>
          <xsd:enumeration value="Price List"/>
          <xsd:enumeration value="Salesforce Document"/>
          <xsd:enumeration value="Selling Guide"/>
          <xsd:enumeration value="Technology Document"/>
          <xsd:enumeration value="Template and Stencils"/>
          <xsd:enumeration value="Training Document"/>
          <xsd:enumeration value="White Paper"/>
          <xsd:enumeration value="Win Flash Report"/>
        </xsd:restriction>
      </xsd:simpleType>
    </xsd:element>
    <xsd:element name="Confidentiality" ma:index="10" ma:displayName="Confidentiality" ma:default="Internal only" ma:format="Dropdown" ma:internalName="Confidentiality">
      <xsd:simpleType>
        <xsd:restriction base="dms:Choice">
          <xsd:enumeration value="Internal only"/>
          <xsd:enumeration value="Partner/VAD/VAR"/>
          <xsd:enumeration value="NDA required"/>
          <xsd:enumeration value="Public"/>
        </xsd:restriction>
      </xsd:simpleType>
    </xsd:element>
    <xsd:element name="Sort_x0020_Priority" ma:index="11" nillable="true" ma:displayName="Sort Priority" ma:internalName="Sort_x0020_Priority">
      <xsd:simpleType>
        <xsd:restriction base="dms:Number"/>
      </xsd:simpleType>
    </xsd:element>
    <xsd:element name="Destination_x0020_Page" ma:index="12" nillable="true" ma:displayName="Destination Page" ma:internalName="Destination_x0020_Page">
      <xsd:complexType>
        <xsd:complexContent>
          <xsd:extension base="dms:MultiChoice">
            <xsd:sequence>
              <xsd:element name="Value" maxOccurs="unbounded" minOccurs="0" nillable="true">
                <xsd:simpleType>
                  <xsd:restriction base="dms:Choice">
                    <xsd:enumeration value="Move"/>
                    <xsd:enumeration value="EBC"/>
                    <xsd:enumeration value="Solutions/BYOD"/>
                    <xsd:enumeration value="Solutions/Branch Mobility"/>
                    <xsd:enumeration value="Solutions/Campus Mobility"/>
                    <xsd:enumeration value="Solutions/On The Road"/>
                    <xsd:enumeration value="Solutions/Mobility Readiness"/>
                    <xsd:enumeration value="Solutions/Mobile Unified Communications"/>
                    <xsd:enumeration value="Solutions/Regulatory Compliance"/>
                    <xsd:enumeration value="Solutions/Rightsizing"/>
                    <xsd:enumeration value="Solutions/Public Safety"/>
                    <xsd:enumeration value="Solutions/Service Provider"/>
                    <xsd:enumeration value="Solutions/Solutions by Applications"/>
                    <xsd:enumeration value="Solutions/Enterprise"/>
                    <xsd:enumeration value="Solutions/Higher Education"/>
                    <xsd:enumeration value="Solutions/Primary Education"/>
                    <xsd:enumeration value="Solutions/Government"/>
                    <xsd:enumeration value="Solutions/Healthcare"/>
                    <xsd:enumeration value="Solutions/Hospitality"/>
                    <xsd:enumeration value="Solutions/Industrial"/>
                    <xsd:enumeration value="Solutions/Retail"/>
                    <xsd:enumeration value="Solutions/Finance"/>
                    <xsd:enumeration value="Solutions/Customer Wins"/>
                    <xsd:enumeration value="Solutions/Customer Wins/Press Releases"/>
                    <xsd:enumeration value="Solutions/Customer Wins/Case Studies"/>
                    <xsd:enumeration value="Solutions/Customer Wins/Win Flash Reports"/>
                    <xsd:enumeration value="Products/ArubaOS"/>
                    <xsd:enumeration value="Products/AirWave"/>
                    <xsd:enumeration value="Products/Mobility Controllers"/>
                    <xsd:enumeration value="Products/802.11n Access Points"/>
                    <xsd:enumeration value="Products/Mobility Access Switch"/>
                    <xsd:enumeration value="Products/Aruba Instant"/>
                    <xsd:enumeration value="Products/Accessories"/>
                    <xsd:enumeration value="Products/Price Lists"/>
                    <xsd:enumeration value="Products/Content Security Service"/>
                    <xsd:enumeration value="Products/Wireless Mesh Routers"/>
                    <xsd:enumeration value="Products/Amigopod"/>
                    <xsd:enumeration value="Products/VBN"/>
                    <xsd:enumeration value="Products/VIA"/>
                    <xsd:enumeration value="Competitive"/>
                    <xsd:enumeration value="Competitive/WLAN Competitors"/>
                    <xsd:enumeration value="Competitive/Wired Competitors"/>
                    <xsd:enumeration value="Competitive/Branch Competitors"/>
                    <xsd:enumeration value="Competitive/Mesh Competitors"/>
                    <xsd:enumeration value="Competitive/Network Management"/>
                    <xsd:enumeration value="Competitive/Cisco"/>
                    <xsd:enumeration value="Competitive/Motorola"/>
                    <xsd:enumeration value="Competitive/HP"/>
                    <xsd:enumeration value="Competitive/Juniper Networks"/>
                    <xsd:enumeration value="Competitive/Meru Networks"/>
                    <xsd:enumeration value="Competitive/Ruckus Networks"/>
                    <xsd:enumeration value="Competitive/Aerohive"/>
                    <xsd:enumeration value="Competitive/Other Competitors"/>
                    <xsd:enumeration value="Service &amp; Support"/>
                    <xsd:enumeration value="Training"/>
                    <xsd:enumeration value="Training/Customer Training &amp; Certification"/>
                    <xsd:enumeration value="Training/Partner Training &amp; Certification"/>
                    <xsd:enumeration value="Training/Sales Training"/>
                    <xsd:enumeration value="Training/SE Training"/>
                    <xsd:enumeration value="Training/Sales Operations"/>
                    <xsd:enumeration value="Partners"/>
                    <xsd:enumeration value="Partners/EMEA Channel Manager Resource Page"/>
                    <xsd:enumeration value="Partners/Deployment Partners"/>
                    <xsd:enumeration value="Partners/Tech Partners"/>
                    <xsd:enumeration value="Partners/Tech Partner/Honeywell"/>
                    <xsd:enumeration value="Partners/Tech Partner/ADC DAS Solutions"/>
                    <xsd:enumeration value="Partners/Tech Partner/ArubaEdge Program"/>
                    <xsd:enumeration value="Partners/Big Brother Partnerships"/>
                    <xsd:enumeration value="Partners/SOTI MDM"/>
                    <xsd:enumeration value="General Info"/>
                    <xsd:enumeration value="General Info/Company"/>
                    <xsd:enumeration value="General Info/Templates"/>
                    <xsd:enumeration value="General Info/Miscellaneou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A086B8-EF8E-4630-9843-DF2C8E378E66}">
  <ds:schemaRefs>
    <ds:schemaRef ds:uri="http://schemas.microsoft.com/sharepoint/v3/contenttype/forms"/>
  </ds:schemaRefs>
</ds:datastoreItem>
</file>

<file path=customXml/itemProps2.xml><?xml version="1.0" encoding="utf-8"?>
<ds:datastoreItem xmlns:ds="http://schemas.openxmlformats.org/officeDocument/2006/customXml" ds:itemID="{B9AC3F55-31D1-4BE8-8B61-9B735A9E9741}">
  <ds:schemaRefs>
    <ds:schemaRef ds:uri="http://purl.org/dc/elements/1.1/"/>
    <ds:schemaRef ds:uri="http://purl.org/dc/terms/"/>
    <ds:schemaRef ds:uri="http://schemas.microsoft.com/office/2006/documentManagement/types"/>
    <ds:schemaRef ds:uri="http://schemas.openxmlformats.org/package/2006/metadata/core-properties"/>
    <ds:schemaRef ds:uri="http://purl.org/dc/dcmitype/"/>
    <ds:schemaRef ds:uri="a8ca9cdb-ab65-4744-b30d-7a990656f4db"/>
    <ds:schemaRef ds:uri="http://www.w3.org/XML/1998/namespace"/>
    <ds:schemaRef ds:uri="http://schemas.microsoft.com/office/infopath/2007/PartnerControl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B056438E-8F26-4ACC-812E-78DC79C01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8ca9cdb-ab65-4744-b30d-7a990656f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Aruba无线网络基础优化项CheckList</vt:lpstr>
      <vt:lpstr>Graph Data</vt:lpstr>
      <vt:lpstr>Aruba无线网络高级优化项CheckList</vt:lpstr>
      <vt:lpstr>Aruba无线网络基础优化项CheckList!Print_Area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Enterprise WLAN Test Plan - Checklist - May 2011 v3</dc:title>
  <dc:creator>Yang, Zhengxin</dc:creator>
  <cp:lastModifiedBy>Zhengxin Yang</cp:lastModifiedBy>
  <cp:lastPrinted>2005-02-24T15:22:37Z</cp:lastPrinted>
  <dcterms:created xsi:type="dcterms:W3CDTF">2003-03-26T17:25:26Z</dcterms:created>
  <dcterms:modified xsi:type="dcterms:W3CDTF">2019-09-20T01:28:54Z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0x010100E5BEEF583D45A94A8665D604A5136F3F</vt:lpwstr>
  </property>
</Properties>
</file>